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165" yWindow="480" windowWidth="15015" windowHeight="10395" tabRatio="898" firstSheet="3" activeTab="3"/>
  </bookViews>
  <sheets>
    <sheet name="EXPORT Assoc" sheetId="1" state="hidden" r:id="rId1"/>
    <sheet name="Export F1" sheetId="2" state="hidden" r:id="rId2"/>
    <sheet name="export f2f3" sheetId="3" state="hidden" r:id="rId3"/>
    <sheet name="Fiche 1" sheetId="4" r:id="rId4"/>
    <sheet name="Fiche 2" sheetId="5" r:id="rId5"/>
    <sheet name="Fiche 3" sheetId="6" r:id="rId6"/>
    <sheet name="Fiche 4" sheetId="7" r:id="rId7"/>
    <sheet name="Fiche 5" sheetId="8" r:id="rId8"/>
    <sheet name="Fiche 6" sheetId="9" r:id="rId9"/>
    <sheet name="Fiche 7" sheetId="10" r:id="rId10"/>
    <sheet name="Fiche 8" sheetId="11" r:id="rId11"/>
    <sheet name="Fiche 9" sheetId="12" r:id="rId12"/>
    <sheet name="Fiche 10" sheetId="13" r:id="rId13"/>
  </sheets>
  <definedNames>
    <definedName name="Z_02799D13_77FC_11DC_A910_0016CBA044F0_.wvu.PrintArea" localSheetId="3" hidden="1">'Fiche 1'!$A$1:$M$55</definedName>
    <definedName name="Z_02799D13_77FC_11DC_A910_0016CBA044F0_.wvu.PrintArea" localSheetId="12" hidden="1">'Fiche 10'!$A$1:$M$43</definedName>
    <definedName name="Z_02799D13_77FC_11DC_A910_0016CBA044F0_.wvu.PrintArea" localSheetId="4" hidden="1">'Fiche 2'!$A$1:$M$23</definedName>
    <definedName name="Z_02799D13_77FC_11DC_A910_0016CBA044F0_.wvu.PrintArea" localSheetId="5" hidden="1">'Fiche 3'!$A$1:$J$48</definedName>
    <definedName name="Z_02799D13_77FC_11DC_A910_0016CBA044F0_.wvu.PrintArea" localSheetId="7" hidden="1">'Fiche 5'!$A$1:$O$70</definedName>
    <definedName name="Z_02799D13_77FC_11DC_A910_0016CBA044F0_.wvu.PrintArea" localSheetId="9" hidden="1">'Fiche 7'!$A$1:$M$101</definedName>
    <definedName name="Z_02799D13_77FC_11DC_A910_0016CBA044F0_.wvu.PrintArea" localSheetId="11" hidden="1">'Fiche 9'!$A$1:$J$45</definedName>
    <definedName name="_xlnm.Print_Area" localSheetId="3">'Fiche 1'!$A$1:$M$55</definedName>
    <definedName name="_xlnm.Print_Area" localSheetId="12">'Fiche 10'!$A$1:$M$43</definedName>
    <definedName name="_xlnm.Print_Area" localSheetId="4">'Fiche 2'!$A$1:$M$51</definedName>
    <definedName name="_xlnm.Print_Area" localSheetId="5">'Fiche 3'!$A$1:$K$57</definedName>
    <definedName name="_xlnm.Print_Area" localSheetId="6">'Fiche 4'!$A$1:$I$51</definedName>
    <definedName name="_xlnm.Print_Area" localSheetId="7">'Fiche 5'!$A$1:$O$76</definedName>
    <definedName name="_xlnm.Print_Area" localSheetId="8">'Fiche 6'!$A$1:$N$59</definedName>
    <definedName name="_xlnm.Print_Area" localSheetId="9">'Fiche 7'!$A$1:$M$101</definedName>
    <definedName name="_xlnm.Print_Area" localSheetId="11">'Fiche 9'!$A$1:$J$45</definedName>
  </definedNames>
  <calcPr fullCalcOnLoad="1"/>
</workbook>
</file>

<file path=xl/sharedStrings.xml><?xml version="1.0" encoding="utf-8"?>
<sst xmlns="http://schemas.openxmlformats.org/spreadsheetml/2006/main" count="1085" uniqueCount="823">
  <si>
    <t xml:space="preserve">1) Quelles sont les perspectives proposées au terme de réalisation de l'action? </t>
  </si>
  <si>
    <t>3) Comment les habitants et/ou les bénéficiaires se sont-ils impliqués dans l'élaboration de l'action?</t>
  </si>
  <si>
    <t>Numéro de dossier</t>
  </si>
  <si>
    <t>DOSSIER DE SUIVI 2008 BILAN</t>
  </si>
  <si>
    <t>Prière de remplir un dossier de suivi par action</t>
  </si>
  <si>
    <t>ACTION</t>
  </si>
  <si>
    <r>
      <t>Quels ont été les publics cibles ? (</t>
    </r>
    <r>
      <rPr>
        <sz val="34"/>
        <color indexed="18"/>
        <rFont val="Arial"/>
        <family val="2"/>
      </rPr>
      <t>cocher la ou les cases correspondantes</t>
    </r>
    <r>
      <rPr>
        <sz val="34"/>
        <rFont val="Arial"/>
        <family val="2"/>
      </rPr>
      <t>)</t>
    </r>
  </si>
  <si>
    <t>Quelle est la durée de l’action (mois ou années) ?</t>
  </si>
  <si>
    <t xml:space="preserve">Suite du descriptif de l'action </t>
  </si>
  <si>
    <r>
      <rPr>
        <sz val="28"/>
        <rFont val="Arial"/>
        <family val="2"/>
      </rPr>
      <t>2) Quel dynamisme de partenariat a été mis en œuvre?</t>
    </r>
    <r>
      <rPr>
        <sz val="32"/>
        <rFont val="Arial"/>
        <family val="2"/>
      </rPr>
      <t xml:space="preserve"> </t>
    </r>
  </si>
  <si>
    <t xml:space="preserve">4) Quel est le résultat de cette implication? (nbre d'habitants participants, ambiance sociale du quartier, initiatives diverses,…) </t>
  </si>
  <si>
    <t>Demande de solde par action</t>
  </si>
  <si>
    <t>A renseigner si la production comptable de votre structure prévoit un bilan (cf. article L612-4 du code de commerce)
Pour les structures affiliées à une union, une fédération ou un réseau, veuillez renseigner le bilan de la structure locale porteuse de l'action.</t>
  </si>
  <si>
    <r>
      <t>C</t>
    </r>
    <r>
      <rPr>
        <sz val="40"/>
        <rFont val="Lucida Bright"/>
        <family val="1"/>
      </rPr>
      <t xml:space="preserve">ONTRAT </t>
    </r>
    <r>
      <rPr>
        <b/>
        <sz val="55"/>
        <color indexed="18"/>
        <rFont val="Lucida Bright"/>
        <family val="1"/>
      </rPr>
      <t>U</t>
    </r>
    <r>
      <rPr>
        <sz val="40"/>
        <rFont val="Lucida Bright"/>
        <family val="1"/>
      </rPr>
      <t xml:space="preserve">RBAIN DE </t>
    </r>
    <r>
      <rPr>
        <b/>
        <sz val="55"/>
        <color indexed="18"/>
        <rFont val="Lucida Bright"/>
        <family val="1"/>
      </rPr>
      <t>C</t>
    </r>
    <r>
      <rPr>
        <sz val="40"/>
        <rFont val="Lucida Bright"/>
        <family val="1"/>
      </rPr>
      <t xml:space="preserve">OHESION </t>
    </r>
    <r>
      <rPr>
        <b/>
        <sz val="55"/>
        <color indexed="18"/>
        <rFont val="Lucida Bright"/>
        <family val="1"/>
      </rPr>
      <t>S</t>
    </r>
    <r>
      <rPr>
        <sz val="40"/>
        <rFont val="Lucida Bright"/>
        <family val="1"/>
      </rPr>
      <t>OCIALE AGGLO POINTOISE</t>
    </r>
  </si>
  <si>
    <t>N° de SIRET/SIREN</t>
  </si>
  <si>
    <t xml:space="preserve">ASSOCIATION </t>
  </si>
  <si>
    <t xml:space="preserve">  Bénévole : personne contribuant régulièrement à l’activité de votre association, de manière 
non rémunérée.</t>
  </si>
  <si>
    <t xml:space="preserve">Pour les structures affiliées à une union, une fédération ou un réseau,
 renseigner le budget de la structure locale porteuse de l'action. </t>
  </si>
  <si>
    <t xml:space="preserve">COMPTE DE RESULTAT DE L'ASSOCIATION </t>
  </si>
  <si>
    <t>BILAN DE L'ASSOCIATION</t>
  </si>
  <si>
    <t xml:space="preserve">RAPPEL DU PROJET ET DES OBJECTIFS INITIAUX </t>
  </si>
  <si>
    <t xml:space="preserve">Nom de l'organisme </t>
  </si>
  <si>
    <t>Détaillez les objectifs atteints et éventuellement non atteints par l’action au regard des objectifs généraux précisés au lancement ?</t>
  </si>
  <si>
    <t>CONTENU</t>
  </si>
  <si>
    <t xml:space="preserve">MODALITES DE MISE EN ŒUVRE </t>
  </si>
  <si>
    <t xml:space="preserve">Quels indicateurs et méthodes d’évaluation ont été prévus pour l’action ? </t>
  </si>
  <si>
    <t>Quelles sont les quartiers cibles ?</t>
  </si>
  <si>
    <r>
      <t xml:space="preserve">Quel est le contenu de l'action programmée ? </t>
    </r>
  </si>
  <si>
    <t xml:space="preserve">      Quelles difficultés rencontrées ? L'action a-t-elle été modifiée ? </t>
  </si>
  <si>
    <t>Quelle est  le lieu de déroulement de l'action ?</t>
  </si>
  <si>
    <t>Fiche descriptive des résultats de l'action</t>
  </si>
  <si>
    <t xml:space="preserve">A - SYNTHESE DES RESULTATS DE L'ACTION </t>
  </si>
  <si>
    <t xml:space="preserve">2°) Nombre de réalisations de l'action (réunions, formations, manifestations </t>
  </si>
  <si>
    <t>culturelles/sportives, ateliers, stages,autres…)</t>
  </si>
  <si>
    <t xml:space="preserve">3°) Quartiers concernés par l'action </t>
  </si>
  <si>
    <t xml:space="preserve">Nom </t>
  </si>
  <si>
    <t>Commune</t>
  </si>
  <si>
    <t xml:space="preserve">Rmistes </t>
  </si>
  <si>
    <t xml:space="preserve">Personnes avec handicap </t>
  </si>
  <si>
    <t>Personnes d'origine étrangère</t>
  </si>
  <si>
    <t>Personnes sous main de justice</t>
  </si>
  <si>
    <t xml:space="preserve">Sortants de prison </t>
  </si>
  <si>
    <t xml:space="preserve">Autres  (à préciser) </t>
  </si>
  <si>
    <t xml:space="preserve">Enfants  </t>
  </si>
  <si>
    <t>Demandeurs d'emploi</t>
  </si>
  <si>
    <t>Budg_70 ventes marchandises</t>
  </si>
  <si>
    <t>Budg_77 produits exceptionnels real</t>
  </si>
  <si>
    <t>Budg_61 entretien et réparation real</t>
  </si>
  <si>
    <t>Budg_64 autres charges personnel</t>
  </si>
  <si>
    <t>.</t>
  </si>
  <si>
    <t>,</t>
  </si>
  <si>
    <t>(nom de l'association)</t>
  </si>
  <si>
    <t>Budg_87 dons en nature</t>
  </si>
  <si>
    <t>Budg_64 remuneration personnel</t>
  </si>
  <si>
    <t>A3_ III charges sur plusieurs exerc</t>
  </si>
  <si>
    <t>A3_ V ecart convers actif</t>
  </si>
  <si>
    <t>A3_actif circul 1 avance</t>
  </si>
  <si>
    <t>A3_actif circul 1 stock</t>
  </si>
  <si>
    <t>A3_actif circul 2 valeurs mobil</t>
  </si>
  <si>
    <t>A3_actif circul 3 charges constatées</t>
  </si>
  <si>
    <t>A3_passif 2 provision reglemente</t>
  </si>
  <si>
    <t>Budg_74 montant EPCI dc real</t>
  </si>
  <si>
    <t>A2_date début exercice</t>
  </si>
  <si>
    <t>Budg_74a montant cucs</t>
  </si>
  <si>
    <t>A3_actif circul creanc usagers</t>
  </si>
  <si>
    <t>Réalisé 2008</t>
  </si>
  <si>
    <t>Prévisionnel 2008</t>
  </si>
  <si>
    <t>Budget 2008</t>
  </si>
  <si>
    <t>Réel 2008</t>
  </si>
  <si>
    <t>Prévu 2008</t>
  </si>
  <si>
    <t>Toute fausse déclaration est passible de peines d’emprisonnement et d’amendes prévues par les articles 441-6 et 441-7 du code pénal.
Le droit d’accès aux informations prévues par la loi n° 78-17 du 6 janvier 1978 relative à l’informatique, aux fichiers et aux libertés s’exerce auprès du service ou de l’Etablissement auprès duquel vous avez déposé votre dossier.</t>
  </si>
  <si>
    <t>COMMUNES DE L'AGGLOMERATION ABYMES, BAIE-MAHAULT, GOSIER, POINTE-A-PITRE</t>
  </si>
  <si>
    <r>
      <t>C</t>
    </r>
    <r>
      <rPr>
        <sz val="38"/>
        <rFont val="Lucida Bright"/>
        <family val="1"/>
      </rPr>
      <t>ONTRAT</t>
    </r>
    <r>
      <rPr>
        <b/>
        <sz val="50"/>
        <rFont val="Lucida Bright"/>
        <family val="1"/>
      </rPr>
      <t xml:space="preserve"> </t>
    </r>
    <r>
      <rPr>
        <b/>
        <sz val="50"/>
        <color indexed="18"/>
        <rFont val="Lucida Bright"/>
        <family val="1"/>
      </rPr>
      <t>U</t>
    </r>
    <r>
      <rPr>
        <sz val="38"/>
        <rFont val="Lucida Bright"/>
        <family val="1"/>
      </rPr>
      <t>RBAIN DE</t>
    </r>
    <r>
      <rPr>
        <b/>
        <sz val="50"/>
        <color indexed="18"/>
        <rFont val="Lucida Bright"/>
        <family val="1"/>
      </rPr>
      <t xml:space="preserve"> C</t>
    </r>
    <r>
      <rPr>
        <sz val="38"/>
        <rFont val="Lucida Bright"/>
        <family val="1"/>
      </rPr>
      <t>OHESION</t>
    </r>
    <r>
      <rPr>
        <b/>
        <sz val="50"/>
        <color indexed="18"/>
        <rFont val="Lucida Bright"/>
        <family val="1"/>
      </rPr>
      <t xml:space="preserve"> S</t>
    </r>
    <r>
      <rPr>
        <sz val="38"/>
        <rFont val="Lucida Bright"/>
        <family val="1"/>
      </rPr>
      <t>OCIALE</t>
    </r>
    <r>
      <rPr>
        <b/>
        <sz val="50"/>
        <rFont val="Lucida Bright"/>
        <family val="1"/>
      </rPr>
      <t xml:space="preserve"> </t>
    </r>
  </si>
  <si>
    <r>
      <t>C</t>
    </r>
    <r>
      <rPr>
        <sz val="24"/>
        <rFont val="Lucida Bright"/>
        <family val="1"/>
      </rPr>
      <t>ONTRAT</t>
    </r>
    <r>
      <rPr>
        <sz val="20"/>
        <rFont val="Lucida Bright"/>
        <family val="1"/>
      </rPr>
      <t xml:space="preserve"> </t>
    </r>
    <r>
      <rPr>
        <b/>
        <sz val="32"/>
        <color indexed="18"/>
        <rFont val="Lucida Bright"/>
        <family val="1"/>
      </rPr>
      <t>U</t>
    </r>
    <r>
      <rPr>
        <sz val="24"/>
        <rFont val="Lucida Bright"/>
        <family val="1"/>
      </rPr>
      <t>RBAIN DE</t>
    </r>
    <r>
      <rPr>
        <sz val="20"/>
        <rFont val="Lucida Bright"/>
        <family val="1"/>
      </rPr>
      <t xml:space="preserve"> </t>
    </r>
    <r>
      <rPr>
        <b/>
        <sz val="32"/>
        <color indexed="18"/>
        <rFont val="Lucida Bright"/>
        <family val="1"/>
      </rPr>
      <t>C</t>
    </r>
    <r>
      <rPr>
        <sz val="24"/>
        <rFont val="Lucida Bright"/>
        <family val="1"/>
      </rPr>
      <t>OHESION</t>
    </r>
    <r>
      <rPr>
        <sz val="20"/>
        <rFont val="Lucida Bright"/>
        <family val="1"/>
      </rPr>
      <t xml:space="preserve"> </t>
    </r>
    <r>
      <rPr>
        <b/>
        <sz val="32"/>
        <color indexed="18"/>
        <rFont val="Lucida Bright"/>
        <family val="1"/>
      </rPr>
      <t>S</t>
    </r>
    <r>
      <rPr>
        <sz val="24"/>
        <rFont val="Lucida Bright"/>
        <family val="1"/>
      </rPr>
      <t>OCIALE</t>
    </r>
    <r>
      <rPr>
        <sz val="28"/>
        <rFont val="Lucida Bright"/>
        <family val="1"/>
      </rPr>
      <t xml:space="preserve"> </t>
    </r>
  </si>
  <si>
    <r>
      <t>C</t>
    </r>
    <r>
      <rPr>
        <sz val="22"/>
        <rFont val="Lucida Bright"/>
        <family val="1"/>
      </rPr>
      <t xml:space="preserve">ONTRAT </t>
    </r>
    <r>
      <rPr>
        <b/>
        <sz val="30"/>
        <color indexed="18"/>
        <rFont val="Lucida Bright"/>
        <family val="1"/>
      </rPr>
      <t>U</t>
    </r>
    <r>
      <rPr>
        <sz val="22"/>
        <rFont val="Lucida Bright"/>
        <family val="1"/>
      </rPr>
      <t xml:space="preserve">RBAIN DE </t>
    </r>
    <r>
      <rPr>
        <b/>
        <sz val="30"/>
        <color indexed="18"/>
        <rFont val="Lucida Bright"/>
        <family val="1"/>
      </rPr>
      <t>C</t>
    </r>
    <r>
      <rPr>
        <sz val="22"/>
        <rFont val="Lucida Bright"/>
        <family val="1"/>
      </rPr>
      <t xml:space="preserve">OHESION </t>
    </r>
    <r>
      <rPr>
        <b/>
        <sz val="30"/>
        <color indexed="18"/>
        <rFont val="Lucida Bright"/>
        <family val="1"/>
      </rPr>
      <t>S</t>
    </r>
    <r>
      <rPr>
        <sz val="22"/>
        <rFont val="Lucida Bright"/>
        <family val="1"/>
      </rPr>
      <t xml:space="preserve">OCIALE </t>
    </r>
  </si>
  <si>
    <r>
      <t>C</t>
    </r>
    <r>
      <rPr>
        <sz val="46"/>
        <rFont val="Lucida Bright"/>
        <family val="1"/>
      </rPr>
      <t>ONTRAT</t>
    </r>
    <r>
      <rPr>
        <b/>
        <sz val="50"/>
        <rFont val="Lucida Bright"/>
        <family val="1"/>
      </rPr>
      <t xml:space="preserve"> </t>
    </r>
    <r>
      <rPr>
        <b/>
        <sz val="60"/>
        <color indexed="18"/>
        <rFont val="Lucida Bright"/>
        <family val="1"/>
      </rPr>
      <t>U</t>
    </r>
    <r>
      <rPr>
        <sz val="46"/>
        <rFont val="Lucida Bright"/>
        <family val="1"/>
      </rPr>
      <t>RBAIN</t>
    </r>
    <r>
      <rPr>
        <sz val="48"/>
        <rFont val="Lucida Bright"/>
        <family val="1"/>
      </rPr>
      <t xml:space="preserve"> </t>
    </r>
    <r>
      <rPr>
        <sz val="46"/>
        <rFont val="Lucida Bright"/>
        <family val="1"/>
      </rPr>
      <t>DE</t>
    </r>
    <r>
      <rPr>
        <b/>
        <sz val="50"/>
        <color indexed="18"/>
        <rFont val="Lucida Bright"/>
        <family val="1"/>
      </rPr>
      <t xml:space="preserve"> </t>
    </r>
    <r>
      <rPr>
        <b/>
        <sz val="60"/>
        <color indexed="18"/>
        <rFont val="Lucida Bright"/>
        <family val="1"/>
      </rPr>
      <t>C</t>
    </r>
    <r>
      <rPr>
        <sz val="46"/>
        <rFont val="Lucida Bright"/>
        <family val="1"/>
      </rPr>
      <t>OHESION</t>
    </r>
    <r>
      <rPr>
        <b/>
        <sz val="50"/>
        <color indexed="18"/>
        <rFont val="Lucida Bright"/>
        <family val="1"/>
      </rPr>
      <t xml:space="preserve"> </t>
    </r>
    <r>
      <rPr>
        <b/>
        <sz val="60"/>
        <color indexed="18"/>
        <rFont val="Lucida Bright"/>
        <family val="1"/>
      </rPr>
      <t>S</t>
    </r>
    <r>
      <rPr>
        <sz val="46"/>
        <rFont val="Lucida Bright"/>
        <family val="1"/>
      </rPr>
      <t>OCIALE</t>
    </r>
    <r>
      <rPr>
        <b/>
        <sz val="46"/>
        <rFont val="Lucida Bright"/>
        <family val="1"/>
      </rPr>
      <t xml:space="preserve"> </t>
    </r>
  </si>
  <si>
    <r>
      <t>C</t>
    </r>
    <r>
      <rPr>
        <sz val="40"/>
        <rFont val="Lucida Bright"/>
        <family val="1"/>
      </rPr>
      <t xml:space="preserve">ONTRAT </t>
    </r>
    <r>
      <rPr>
        <b/>
        <sz val="55"/>
        <color indexed="18"/>
        <rFont val="Lucida Bright"/>
        <family val="1"/>
      </rPr>
      <t>U</t>
    </r>
    <r>
      <rPr>
        <sz val="40"/>
        <rFont val="Lucida Bright"/>
        <family val="1"/>
      </rPr>
      <t xml:space="preserve">RBAIN DE </t>
    </r>
    <r>
      <rPr>
        <b/>
        <sz val="55"/>
        <color indexed="18"/>
        <rFont val="Lucida Bright"/>
        <family val="1"/>
      </rPr>
      <t>C</t>
    </r>
    <r>
      <rPr>
        <sz val="40"/>
        <rFont val="Lucida Bright"/>
        <family val="1"/>
      </rPr>
      <t xml:space="preserve">OHESION </t>
    </r>
    <r>
      <rPr>
        <b/>
        <sz val="55"/>
        <color indexed="18"/>
        <rFont val="Lucida Bright"/>
        <family val="1"/>
      </rPr>
      <t>S</t>
    </r>
    <r>
      <rPr>
        <sz val="40"/>
        <rFont val="Lucida Bright"/>
        <family val="1"/>
      </rPr>
      <t xml:space="preserve">OCIALE </t>
    </r>
  </si>
  <si>
    <r>
      <t>C</t>
    </r>
    <r>
      <rPr>
        <sz val="26"/>
        <rFont val="Lucida Bright"/>
        <family val="1"/>
      </rPr>
      <t>ONTRAT</t>
    </r>
    <r>
      <rPr>
        <sz val="20"/>
        <rFont val="Lucida Bright"/>
        <family val="1"/>
      </rPr>
      <t xml:space="preserve"> </t>
    </r>
    <r>
      <rPr>
        <b/>
        <sz val="34"/>
        <color indexed="18"/>
        <rFont val="Lucida Bright"/>
        <family val="1"/>
      </rPr>
      <t>U</t>
    </r>
    <r>
      <rPr>
        <sz val="26"/>
        <rFont val="Lucida Bright"/>
        <family val="1"/>
      </rPr>
      <t>RBAIN DE</t>
    </r>
    <r>
      <rPr>
        <sz val="20"/>
        <rFont val="Lucida Bright"/>
        <family val="1"/>
      </rPr>
      <t xml:space="preserve"> </t>
    </r>
    <r>
      <rPr>
        <b/>
        <sz val="34"/>
        <color indexed="18"/>
        <rFont val="Lucida Bright"/>
        <family val="1"/>
      </rPr>
      <t>C</t>
    </r>
    <r>
      <rPr>
        <sz val="26"/>
        <rFont val="Lucida Bright"/>
        <family val="1"/>
      </rPr>
      <t>OHESION</t>
    </r>
    <r>
      <rPr>
        <sz val="20"/>
        <rFont val="Lucida Bright"/>
        <family val="1"/>
      </rPr>
      <t xml:space="preserve"> </t>
    </r>
    <r>
      <rPr>
        <b/>
        <sz val="34"/>
        <color indexed="18"/>
        <rFont val="Lucida Bright"/>
        <family val="1"/>
      </rPr>
      <t>S</t>
    </r>
    <r>
      <rPr>
        <sz val="26"/>
        <rFont val="Lucida Bright"/>
        <family val="1"/>
      </rPr>
      <t>OCIALE</t>
    </r>
    <r>
      <rPr>
        <sz val="20"/>
        <rFont val="Lucida Bright"/>
        <family val="1"/>
      </rPr>
      <t xml:space="preserve"> </t>
    </r>
  </si>
  <si>
    <r>
      <t>C</t>
    </r>
    <r>
      <rPr>
        <sz val="38"/>
        <rFont val="Lucida Bright"/>
        <family val="1"/>
      </rPr>
      <t>ONTRAT</t>
    </r>
    <r>
      <rPr>
        <sz val="35"/>
        <rFont val="Lucida Bright"/>
        <family val="1"/>
      </rPr>
      <t xml:space="preserve"> </t>
    </r>
    <r>
      <rPr>
        <b/>
        <sz val="50"/>
        <color indexed="18"/>
        <rFont val="Lucida Bright"/>
        <family val="1"/>
      </rPr>
      <t>U</t>
    </r>
    <r>
      <rPr>
        <sz val="38"/>
        <rFont val="Lucida Bright"/>
        <family val="1"/>
      </rPr>
      <t>RBAIN DE</t>
    </r>
    <r>
      <rPr>
        <sz val="28"/>
        <rFont val="Lucida Bright"/>
        <family val="1"/>
      </rPr>
      <t xml:space="preserve"> </t>
    </r>
    <r>
      <rPr>
        <b/>
        <sz val="50"/>
        <color indexed="18"/>
        <rFont val="Lucida Bright"/>
        <family val="1"/>
      </rPr>
      <t>C</t>
    </r>
    <r>
      <rPr>
        <sz val="38"/>
        <rFont val="Lucida Bright"/>
        <family val="1"/>
      </rPr>
      <t>OHESION</t>
    </r>
    <r>
      <rPr>
        <sz val="28"/>
        <color indexed="18"/>
        <rFont val="Lucida Bright"/>
        <family val="1"/>
      </rPr>
      <t xml:space="preserve"> </t>
    </r>
    <r>
      <rPr>
        <b/>
        <sz val="50"/>
        <color indexed="18"/>
        <rFont val="Lucida Bright"/>
        <family val="1"/>
      </rPr>
      <t>S</t>
    </r>
    <r>
      <rPr>
        <sz val="38"/>
        <rFont val="Lucida Bright"/>
        <family val="1"/>
      </rPr>
      <t>OCIALE</t>
    </r>
    <r>
      <rPr>
        <sz val="20"/>
        <rFont val="Lucida Bright"/>
        <family val="1"/>
      </rPr>
      <t xml:space="preserve"> </t>
    </r>
  </si>
  <si>
    <t>Nombre d'adhérents de l'association (à jour de la cotisation statutaire au 31 décembre de l’année écoulée)</t>
  </si>
  <si>
    <t>Budg_64 remuneration personnel real</t>
  </si>
  <si>
    <t>CNASEA (emplois aidés)</t>
  </si>
  <si>
    <t>Rémunérations du personnel</t>
  </si>
  <si>
    <t>A3_passif dont moins un an</t>
  </si>
  <si>
    <t>A3_passif 1 ecart rééval</t>
  </si>
  <si>
    <t>A3_passif 1 fonds assoc</t>
  </si>
  <si>
    <t>A3_actif immob financ</t>
  </si>
  <si>
    <t>N° Action</t>
  </si>
  <si>
    <t>Budg_70 ventes marchandises real</t>
  </si>
  <si>
    <t>A3_passif dont concours banq sold credit</t>
  </si>
  <si>
    <t>Budg_74 montant demande DSU real</t>
  </si>
  <si>
    <t xml:space="preserve">Détail des agents affectés à l'action </t>
  </si>
  <si>
    <t>Institutionnels</t>
  </si>
  <si>
    <t>Budg_61 redevance credit bail real</t>
  </si>
  <si>
    <t>Budg_61 sous traitance générale</t>
  </si>
  <si>
    <t>Prestations en nature</t>
  </si>
  <si>
    <t>Budg_74a Etat real</t>
  </si>
  <si>
    <t>Budg_74a fasild real</t>
  </si>
  <si>
    <t>A3_passif 1 reserves</t>
  </si>
  <si>
    <t>A3_actif circul creanc etat collect pub</t>
  </si>
  <si>
    <t>A3_passif II fonds dédiés subvent</t>
  </si>
  <si>
    <t>A3_passif II provisions pour charges</t>
  </si>
  <si>
    <t>Budg_74 montant cr dc</t>
  </si>
  <si>
    <t>A3_actif dont plus d'un an</t>
  </si>
  <si>
    <t>Budg_69 impots societes</t>
  </si>
  <si>
    <t>Budg_61 assurances</t>
  </si>
  <si>
    <t>Budg_61 assurances real</t>
  </si>
  <si>
    <t>Budg_61 divers real</t>
  </si>
  <si>
    <t>Budg_61 sous traitance générale real</t>
  </si>
  <si>
    <t>Budg_61 redevance credit bail</t>
  </si>
  <si>
    <t>Budg_78 reprise sur amortis et provisions</t>
  </si>
  <si>
    <t>Budg_78 reprise sur amortis et provisions real</t>
  </si>
  <si>
    <t>Budg_79 transfert charges</t>
  </si>
  <si>
    <t>financée dans le cadre de la convention N°</t>
  </si>
  <si>
    <t>[1] Les ETPT correspondent aux effectifs physiques pondérés par la quotité de travail des agents. 
A titre d’exemple, un agent titulaire dont la quotité de travail est de 80 % sur toute l’année correspond à 0,8 ETPT, un agent en CDD de 3 mois, travaillant à 80 % correspond à 0,8 * 3/12 ETPT.</t>
  </si>
  <si>
    <t>A3_actif immob corporel</t>
  </si>
  <si>
    <t>A3_actif circul 2 disponibl</t>
  </si>
  <si>
    <t>A3_IV prim rembour oblig</t>
  </si>
  <si>
    <t>A3_passif 2 ecart rééval</t>
  </si>
  <si>
    <t>A3_passif II provisions pour risques</t>
  </si>
  <si>
    <t>n°dossier</t>
  </si>
  <si>
    <t>Budg_2 frais financiers real</t>
  </si>
  <si>
    <t>Budg_67 charges exceptionnelles</t>
  </si>
  <si>
    <t>Budg_67 charges exceptionnelles real</t>
  </si>
  <si>
    <t>Budg_68 dotation amortissement</t>
  </si>
  <si>
    <t>Budg_70 prestation service</t>
  </si>
  <si>
    <t>Budg_70 prestation service real</t>
  </si>
  <si>
    <t>Budg_74a cum real</t>
  </si>
  <si>
    <t>Budg_60 fournitures non stockables real</t>
  </si>
  <si>
    <t>Budg_60 prestations de services</t>
  </si>
  <si>
    <t>Budg_74 montant cg dc</t>
  </si>
  <si>
    <t>Budg_66 charges financieres real</t>
  </si>
  <si>
    <t>Budg_87 prestations en nature real</t>
  </si>
  <si>
    <t>atteste que l'action</t>
  </si>
  <si>
    <t>Budg_74 autr aid don subventions real</t>
  </si>
  <si>
    <t>Budg_63 autres impots taxes</t>
  </si>
  <si>
    <t>Budg_86 Personnel bénévole</t>
  </si>
  <si>
    <t>Budg_86 Personnel bénévole real</t>
  </si>
  <si>
    <t>Budg_86 secours en nature</t>
  </si>
  <si>
    <t>n° dossier structure</t>
  </si>
  <si>
    <t>Budg_86 secours en nature real</t>
  </si>
  <si>
    <t>Budg_64 autres charges personnel real</t>
  </si>
  <si>
    <t>II. Ressources indirectes affectées à l'action</t>
  </si>
  <si>
    <t>Déplacements, missions et réceptions</t>
  </si>
  <si>
    <t>Commune(s)</t>
  </si>
  <si>
    <t xml:space="preserve">Montant total des salaires bruts annuels affectés à l'action </t>
  </si>
  <si>
    <t>Identification de l’association</t>
  </si>
  <si>
    <t>EPCI (Communauté Urbaine MPM,…)</t>
  </si>
  <si>
    <t>A3_passif 2 droit proprio</t>
  </si>
  <si>
    <t>A3_actif circul creanc produits divers</t>
  </si>
  <si>
    <t>Budg_74 montant EPCI dc</t>
  </si>
  <si>
    <t>A3_actif dont moins d'un an</t>
  </si>
  <si>
    <t>Budg_61 divers</t>
  </si>
  <si>
    <t>Budg_61 entretien et réparation</t>
  </si>
  <si>
    <t>Budg_60 autres fournitures</t>
  </si>
  <si>
    <t>Budg_60 autres fournitures real</t>
  </si>
  <si>
    <t>Budg_62 deplacement mission  real</t>
  </si>
  <si>
    <t>Services bancaires, autres</t>
  </si>
  <si>
    <t>63 - Impôts et taxes</t>
  </si>
  <si>
    <t>Budg_62 Publicité publication</t>
  </si>
  <si>
    <t>Budg_62 frais postaux telecom</t>
  </si>
  <si>
    <t>A3_actif immob incorporel</t>
  </si>
  <si>
    <t>Le dossier bilan et les documents joints attestent de la réalisation de l'action concernée par cette convention.</t>
  </si>
  <si>
    <t>Budg_74 autr aid don subventions</t>
  </si>
  <si>
    <t>Budg_60 fournitures non stockables</t>
  </si>
  <si>
    <t>Budg_60 achats de marchandises real</t>
  </si>
  <si>
    <t>Budg_60 achats stockés</t>
  </si>
  <si>
    <t>Budg_60 achats stockés real</t>
  </si>
  <si>
    <t>J'ai donc l'honneur de solliciter le versement du solde de la subvention à hauteur de</t>
  </si>
  <si>
    <t>Budg_65 autres charges gestion courante</t>
  </si>
  <si>
    <t>Frais financiers</t>
  </si>
  <si>
    <t>Autres</t>
  </si>
  <si>
    <t>Femme</t>
  </si>
  <si>
    <t>Prestations de services</t>
  </si>
  <si>
    <t>TOTAL DES CHARGES (I+II)</t>
  </si>
  <si>
    <t>Budg_60 fournitures entretien</t>
  </si>
  <si>
    <t>A3_actif circul creanc autres</t>
  </si>
  <si>
    <t>Budg_74a cr real</t>
  </si>
  <si>
    <t>I. Charges directes affectées à l'action</t>
  </si>
  <si>
    <t>A3_passif III autres dettes</t>
  </si>
  <si>
    <t>Budg_70 produits activités annexes</t>
  </si>
  <si>
    <t>Budg_70 produits activités annexes real</t>
  </si>
  <si>
    <t>69 - Impôts sur les sociétés</t>
  </si>
  <si>
    <t>Courriel </t>
  </si>
  <si>
    <t>Budg_2 ressources indirectes 3 real</t>
  </si>
  <si>
    <t>Budg_87 bénévolat</t>
  </si>
  <si>
    <t>Budg_87 bénévolat real</t>
  </si>
  <si>
    <t>Personnel bénévole</t>
  </si>
  <si>
    <t>CUMUL Emplois CDI et CDD (hors contrats aidés)</t>
  </si>
  <si>
    <t>A3_passif 2 subvention invest</t>
  </si>
  <si>
    <t>Budg_2 ressources indirectes 1 real</t>
  </si>
  <si>
    <t>Budg_2 ressources indirectes 2 real</t>
  </si>
  <si>
    <t>Budg_2 ressources indirectes 2 texte</t>
  </si>
  <si>
    <t>Autres recettes (précisez)</t>
  </si>
  <si>
    <t>74 a - Subventions d'exploitation CUCS</t>
  </si>
  <si>
    <t>1°) Effectif des bénéficiaires par sexe</t>
  </si>
  <si>
    <t>Budg_74 montant cr dc real</t>
  </si>
  <si>
    <t>Budg_74 montant demande DSU</t>
  </si>
  <si>
    <t>Budg_64 charges sociales</t>
  </si>
  <si>
    <t>Budg_64 charges sociales real</t>
  </si>
  <si>
    <t>A1_nbre total adhérents</t>
  </si>
  <si>
    <t>A1_nom structure menant actions</t>
  </si>
  <si>
    <t>A2_date fin exercice</t>
  </si>
  <si>
    <t>Emplois en CDI et CDD (hors contrats aidés)</t>
  </si>
  <si>
    <t>26 à 60 ans</t>
  </si>
  <si>
    <t xml:space="preserve">     Produits divers à recevoir</t>
  </si>
  <si>
    <t>A3_passif 1 report à nouveau</t>
  </si>
  <si>
    <r>
      <t>C</t>
    </r>
    <r>
      <rPr>
        <sz val="50"/>
        <rFont val="Lucida Bright"/>
        <family val="1"/>
      </rPr>
      <t>ONTRAT</t>
    </r>
    <r>
      <rPr>
        <sz val="60"/>
        <rFont val="Lucida Bright"/>
        <family val="1"/>
      </rPr>
      <t xml:space="preserve"> </t>
    </r>
    <r>
      <rPr>
        <b/>
        <sz val="80"/>
        <color indexed="18"/>
        <rFont val="Lucida Bright"/>
        <family val="1"/>
      </rPr>
      <t>U</t>
    </r>
    <r>
      <rPr>
        <sz val="50"/>
        <rFont val="Lucida Bright"/>
        <family val="1"/>
      </rPr>
      <t>RBAIN DE</t>
    </r>
    <r>
      <rPr>
        <sz val="60"/>
        <rFont val="Lucida Bright"/>
        <family val="1"/>
      </rPr>
      <t xml:space="preserve"> </t>
    </r>
    <r>
      <rPr>
        <b/>
        <sz val="80"/>
        <color indexed="18"/>
        <rFont val="Lucida Bright"/>
        <family val="1"/>
      </rPr>
      <t>C</t>
    </r>
    <r>
      <rPr>
        <sz val="50"/>
        <rFont val="Lucida Bright"/>
        <family val="1"/>
      </rPr>
      <t>OHESION</t>
    </r>
    <r>
      <rPr>
        <sz val="60"/>
        <rFont val="Lucida Bright"/>
        <family val="1"/>
      </rPr>
      <t xml:space="preserve"> </t>
    </r>
    <r>
      <rPr>
        <b/>
        <sz val="80"/>
        <color indexed="18"/>
        <rFont val="Lucida Bright"/>
        <family val="1"/>
      </rPr>
      <t>S</t>
    </r>
    <r>
      <rPr>
        <sz val="50"/>
        <rFont val="Lucida Bright"/>
        <family val="1"/>
      </rPr>
      <t xml:space="preserve">OCIALE </t>
    </r>
  </si>
  <si>
    <t>Nombre d'heures affectées au projet</t>
  </si>
  <si>
    <t>Mise à disposition gratuite de biens et services</t>
  </si>
  <si>
    <t>A3_passif III emprunts obligat</t>
  </si>
  <si>
    <t>Budg_74 montant ville dc</t>
  </si>
  <si>
    <t>Budg_74 montant ville dc real</t>
  </si>
  <si>
    <t>Achats stockés (matières premières, autres approvisionnements)</t>
  </si>
  <si>
    <t>Budg_74 total montant état dc</t>
  </si>
  <si>
    <t>Budg_60 fournitures entretien real</t>
  </si>
  <si>
    <t>Homme</t>
  </si>
  <si>
    <t>Budg_87 prestations en nature</t>
  </si>
  <si>
    <t>Budg_66 charges financieres</t>
  </si>
  <si>
    <t>Budg_74a montant cucs real</t>
  </si>
  <si>
    <t>Budg_68 dotation amortissement real</t>
  </si>
  <si>
    <t>Budg_61 locations real</t>
  </si>
  <si>
    <t xml:space="preserve">Dans le cas où l'exercice budgétaire est différent de l'année civile, il vous appartient de préciser les dates de début et de fin d'exercice. </t>
  </si>
  <si>
    <t>NOM DE L'ORGANISME</t>
  </si>
  <si>
    <t>Budg_62 personnel exterieur real</t>
  </si>
  <si>
    <t>Budg_62 deplacement mission</t>
  </si>
  <si>
    <t>Budg_74a ville real</t>
  </si>
  <si>
    <t>Total</t>
  </si>
  <si>
    <t>Nom de votre organisme</t>
  </si>
  <si>
    <t>Valorisation du bénévolat (sur la base d'une rémunération horaire brut moyen)</t>
  </si>
  <si>
    <t>Budg_74a total cucs</t>
  </si>
  <si>
    <t>Hommes</t>
  </si>
  <si>
    <t>Femmes</t>
  </si>
  <si>
    <t>Budg_2 ressources indirectes 1</t>
  </si>
  <si>
    <t>Budg_62 personnel exterieur</t>
  </si>
  <si>
    <t>Budg_79 transfert charges real</t>
  </si>
  <si>
    <t>Budg_74 cnasea real</t>
  </si>
  <si>
    <t>Budg_63 impots taxes sur remuneration</t>
  </si>
  <si>
    <t>B - PUBLIC ET POPULATION VISES PAR L'ACTION</t>
  </si>
  <si>
    <t>Budg_62 Publicité publication real</t>
  </si>
  <si>
    <t>Budg_62 rémun interméd honorair</t>
  </si>
  <si>
    <t>Date de fin de contrat</t>
  </si>
  <si>
    <t>Budg_62 transports</t>
  </si>
  <si>
    <t>86 - Emplois des contributions volontaires en nature</t>
  </si>
  <si>
    <t xml:space="preserve">représentant(e) légal(e) de l’association </t>
  </si>
  <si>
    <t>Nom Prénom de l'Agent</t>
  </si>
  <si>
    <t>(nom de l'association),</t>
  </si>
  <si>
    <t>A3_passif III dettes sur immob</t>
  </si>
  <si>
    <t>75 - Autres produits de gestion courante</t>
  </si>
  <si>
    <t>Budg_61 charge locativ copro</t>
  </si>
  <si>
    <t>Budg_74 cnasea</t>
  </si>
  <si>
    <t>Budg_61 charge locativ copro real</t>
  </si>
  <si>
    <t>Budg_62 transports real</t>
  </si>
  <si>
    <t>Association</t>
  </si>
  <si>
    <t>Budg_62 rémun interméd honorair real</t>
  </si>
  <si>
    <t>Rémunération brute annuelle affectée au projet</t>
  </si>
  <si>
    <t>Autres Emplois (intérim, vacation, stage…)</t>
  </si>
  <si>
    <t>Emprunts et dettes auprès des établissements de crédit (2)</t>
  </si>
  <si>
    <t>Associatifs</t>
  </si>
  <si>
    <t>Moyens humains de l’association</t>
  </si>
  <si>
    <t>Attention</t>
  </si>
  <si>
    <t xml:space="preserve">Je soussigné(e), </t>
  </si>
  <si>
    <t>Rémunérations d'intermédiaires et honoraires</t>
  </si>
  <si>
    <t>A3_passif III dettes fiscal social</t>
  </si>
  <si>
    <t>A3_passif III avances recus</t>
  </si>
  <si>
    <t>Budg_60 prestations de services real</t>
  </si>
  <si>
    <t>Budg_60 achats de marchandises</t>
  </si>
  <si>
    <t>*Cocher la ou les cases correspondantes</t>
  </si>
  <si>
    <t>Fonds européens</t>
  </si>
  <si>
    <t>70 - Vente de produits finis, prestations de services, marchandises</t>
  </si>
  <si>
    <t xml:space="preserve">Provisions pour risques </t>
  </si>
  <si>
    <t>Provisions pour charges</t>
  </si>
  <si>
    <t>Renouvellement d’une action</t>
  </si>
  <si>
    <t>Budg_62 frais postaux telecom real</t>
  </si>
  <si>
    <t>A3_actif dont droit bail</t>
  </si>
  <si>
    <t>Budg_2 ressources indirectes 2</t>
  </si>
  <si>
    <t>Budg_74a cg real</t>
  </si>
  <si>
    <t>Budg_74 total montant état dc real</t>
  </si>
  <si>
    <t>Budg_76 produits financiers real</t>
  </si>
  <si>
    <t>Budg_77 produits exceptionnels</t>
  </si>
  <si>
    <t>Budg_62 Services bancaires et autres</t>
  </si>
  <si>
    <t>Budg_62 Services bancaires et autres real</t>
  </si>
  <si>
    <t>Budg_2 ressources indirectes 3</t>
  </si>
  <si>
    <t>Immobilisations financières (2)</t>
  </si>
  <si>
    <t>76 - Produits financiers</t>
  </si>
  <si>
    <t>Budg_74 montant europe dc</t>
  </si>
  <si>
    <t>Budg_61 locations</t>
  </si>
  <si>
    <t>Budg_69 impots societes real</t>
  </si>
  <si>
    <t>Qualification ou certification de l'agent *</t>
  </si>
  <si>
    <t>Budg_87 dons en nature real</t>
  </si>
  <si>
    <t>A1_chargé dossier courriel</t>
  </si>
  <si>
    <t>Budg_75 autres produits de gestion courante</t>
  </si>
  <si>
    <t>Budg_75 autres produits de gestion courante real</t>
  </si>
  <si>
    <t>Budg_2 ressources indirectes 1 texte</t>
  </si>
  <si>
    <t xml:space="preserve">Organismes sociaux </t>
  </si>
  <si>
    <t xml:space="preserve">certifie exactes et sincères les informations du présent dossier, </t>
  </si>
  <si>
    <t>Avances et acomptes versés sur commandes</t>
  </si>
  <si>
    <t>PRODUITS</t>
  </si>
  <si>
    <t>60 - Achats</t>
  </si>
  <si>
    <t>Budg_76 produits financiers</t>
  </si>
  <si>
    <t>Immobilisations corporelles</t>
  </si>
  <si>
    <t>65 - Autres charges de gestion courante</t>
  </si>
  <si>
    <t>77 - Produits exceptionnels</t>
  </si>
  <si>
    <t>Transports de biens et transports collectifs du personnel</t>
  </si>
  <si>
    <t>4°) Effectif des bénéficiaires par catégorie de public</t>
  </si>
  <si>
    <t>Budg_74 montant cg dc real</t>
  </si>
  <si>
    <t>Renseignements concernant les ressources humaines</t>
  </si>
  <si>
    <t>68 - Dotation aux amortissements et provisions, engagements à réaliser sur ressources affectées</t>
  </si>
  <si>
    <t xml:space="preserve">     Fonds associatifs sans droit de reprise</t>
  </si>
  <si>
    <t xml:space="preserve">     Subventions d'investissement sur biens non renouvelables</t>
  </si>
  <si>
    <r>
      <t xml:space="preserve">Qualification </t>
    </r>
    <r>
      <rPr>
        <b/>
        <sz val="18"/>
        <color indexed="10"/>
        <rFont val="Arial"/>
        <family val="2"/>
      </rPr>
      <t xml:space="preserve">1 </t>
    </r>
    <r>
      <rPr>
        <sz val="18"/>
        <color indexed="10"/>
        <rFont val="Arial"/>
        <family val="2"/>
      </rPr>
      <t xml:space="preserve">= Maîtrise, </t>
    </r>
    <r>
      <rPr>
        <b/>
        <sz val="18"/>
        <color indexed="10"/>
        <rFont val="Arial"/>
        <family val="2"/>
      </rPr>
      <t xml:space="preserve">2 </t>
    </r>
    <r>
      <rPr>
        <sz val="18"/>
        <color indexed="10"/>
        <rFont val="Arial"/>
        <family val="2"/>
      </rPr>
      <t xml:space="preserve">= Licence, </t>
    </r>
    <r>
      <rPr>
        <b/>
        <sz val="18"/>
        <color indexed="10"/>
        <rFont val="Arial"/>
        <family val="2"/>
      </rPr>
      <t xml:space="preserve">3 </t>
    </r>
    <r>
      <rPr>
        <sz val="18"/>
        <color indexed="10"/>
        <rFont val="Arial"/>
        <family val="2"/>
      </rPr>
      <t xml:space="preserve">= BTS-IUT, </t>
    </r>
    <r>
      <rPr>
        <b/>
        <sz val="18"/>
        <color indexed="10"/>
        <rFont val="Arial"/>
        <family val="2"/>
      </rPr>
      <t>4</t>
    </r>
    <r>
      <rPr>
        <sz val="18"/>
        <color indexed="10"/>
        <rFont val="Arial"/>
        <family val="2"/>
      </rPr>
      <t xml:space="preserve"> = Bac-BT, </t>
    </r>
    <r>
      <rPr>
        <b/>
        <sz val="18"/>
        <color indexed="10"/>
        <rFont val="Arial"/>
        <family val="2"/>
      </rPr>
      <t xml:space="preserve">5 </t>
    </r>
    <r>
      <rPr>
        <sz val="18"/>
        <color indexed="10"/>
        <rFont val="Arial"/>
        <family val="2"/>
      </rPr>
      <t xml:space="preserve">= BEP-CAP, </t>
    </r>
    <r>
      <rPr>
        <b/>
        <sz val="18"/>
        <color indexed="10"/>
        <rFont val="Arial"/>
        <family val="2"/>
      </rPr>
      <t>6</t>
    </r>
    <r>
      <rPr>
        <sz val="18"/>
        <color indexed="10"/>
        <rFont val="Arial"/>
        <family val="2"/>
      </rPr>
      <t xml:space="preserve"> = niveau scolaire minimum, </t>
    </r>
    <r>
      <rPr>
        <b/>
        <sz val="18"/>
        <color indexed="10"/>
        <rFont val="Arial"/>
        <family val="2"/>
      </rPr>
      <t>7</t>
    </r>
    <r>
      <rPr>
        <sz val="18"/>
        <color indexed="10"/>
        <rFont val="Arial"/>
        <family val="2"/>
      </rPr>
      <t xml:space="preserve"> = autres.</t>
    </r>
  </si>
  <si>
    <t>Sous-traitance générale</t>
  </si>
  <si>
    <t xml:space="preserve">CUMUL Autres emplois </t>
  </si>
  <si>
    <t>Date de début </t>
  </si>
  <si>
    <t>Date d'achèvement</t>
  </si>
  <si>
    <t>A3_total dotation amort</t>
  </si>
  <si>
    <t>3°) Effectif des bénéficiaires issus de quartiers prioritaires du CUCS</t>
  </si>
  <si>
    <t>TOTAL III</t>
  </si>
  <si>
    <t xml:space="preserve">  Cumul des cinq salaires annuels bruts les plus élevés </t>
  </si>
  <si>
    <t>A3_passif II fonds dédiés autres</t>
  </si>
  <si>
    <t>A3_passif 2 fonds assoc</t>
  </si>
  <si>
    <t xml:space="preserve">     Usagers et comptes rattachés</t>
  </si>
  <si>
    <t>A3_passif III dettes fourniss</t>
  </si>
  <si>
    <t>Budg_2 autres charges</t>
  </si>
  <si>
    <t>Budg_2 autres charges real</t>
  </si>
  <si>
    <t>Budg_2 charges fixes de fonction</t>
  </si>
  <si>
    <t>I. Ressources directes affectées à l'action</t>
  </si>
  <si>
    <t xml:space="preserve">Présentation synthétique de l'action </t>
  </si>
  <si>
    <t>A1_nbre bénévoles real</t>
  </si>
  <si>
    <t>A1_nbre salariés</t>
  </si>
  <si>
    <t>Budg_65 autres charges gestion courante real</t>
  </si>
  <si>
    <t>Personnel extérieur</t>
  </si>
  <si>
    <t xml:space="preserve">Compte rendu financier de l'action </t>
  </si>
  <si>
    <t>TOTAL DES RESSOURCES (I+II)</t>
  </si>
  <si>
    <t>0 à 3 ans</t>
  </si>
  <si>
    <t>4 à 6 ans</t>
  </si>
  <si>
    <t>Type de réalisation</t>
  </si>
  <si>
    <t>Nom de l'action</t>
  </si>
  <si>
    <t>Budg_63 impots taxes sur remuner real</t>
  </si>
  <si>
    <r>
      <t>Charges à répartir sur plusieurs exercices (</t>
    </r>
    <r>
      <rPr>
        <b/>
        <sz val="11"/>
        <rFont val="Arial"/>
        <family val="2"/>
      </rPr>
      <t>III</t>
    </r>
    <r>
      <rPr>
        <sz val="11"/>
        <rFont val="Arial"/>
        <family val="2"/>
      </rPr>
      <t>)</t>
    </r>
  </si>
  <si>
    <t>Partenaires</t>
  </si>
  <si>
    <t>Noms</t>
  </si>
  <si>
    <t>A1_chargé dossier nom</t>
  </si>
  <si>
    <t>Budg_86 mise a dispo gratuite real</t>
  </si>
  <si>
    <t>Excédent</t>
  </si>
  <si>
    <t>Déficit</t>
  </si>
  <si>
    <t>A1_cumul 5 salaires plus haut</t>
  </si>
  <si>
    <t xml:space="preserve">     Etat et autres collectivités publiques</t>
  </si>
  <si>
    <t>Prénom </t>
  </si>
  <si>
    <t>Téléphone </t>
  </si>
  <si>
    <t>(2) dont à moins d'un an</t>
  </si>
  <si>
    <t>F3_contrat B date fin 2</t>
  </si>
  <si>
    <t>F3_contrat B nature 3</t>
  </si>
  <si>
    <t>F3_contrat B fonction 3</t>
  </si>
  <si>
    <t>Fonds dédiés sur subventions de fonctionnement</t>
  </si>
  <si>
    <t>Emplois en contrats aidés</t>
  </si>
  <si>
    <t xml:space="preserve">     Fonds associatifs avec droit de reprise</t>
  </si>
  <si>
    <t xml:space="preserve">TOTAL DES PRODUITS </t>
  </si>
  <si>
    <t xml:space="preserve">  Nombre de salariés (en équivalent temps plein travaillé / ETPT[1]) </t>
  </si>
  <si>
    <t>A1_nbre salariés real</t>
  </si>
  <si>
    <t>Public acteur dans la conception de l'action</t>
  </si>
  <si>
    <t>A1_nbre adhérents femmes</t>
  </si>
  <si>
    <t>A1_nbre bénévoles</t>
  </si>
  <si>
    <t>A1_nbre adhérents femmes real</t>
  </si>
  <si>
    <t>A1_nbre adhérents hommes</t>
  </si>
  <si>
    <t>Dettes fiscales et sociales</t>
  </si>
  <si>
    <t>Dettes sur immobilisations et comptes rattachés</t>
  </si>
  <si>
    <t>Autres dettes</t>
  </si>
  <si>
    <t>Produits constatés d'avance</t>
  </si>
  <si>
    <t>Budg_86 mise a dispo gratuite</t>
  </si>
  <si>
    <t>A1_nbre total adhérents real</t>
  </si>
  <si>
    <t>Type de partenariat*</t>
  </si>
  <si>
    <t>Charges fixes de fonctionnement</t>
  </si>
  <si>
    <t>(3) dont à plus d'un an</t>
  </si>
  <si>
    <t>F3_contrat B nbre heure 4</t>
  </si>
  <si>
    <t>Etat</t>
  </si>
  <si>
    <t>Stock et en cours</t>
  </si>
  <si>
    <t>C - NIVEAU D'IMPLICATION DES HABITANTS</t>
  </si>
  <si>
    <t>F3_contrat B remun brute hor 5</t>
  </si>
  <si>
    <t>F3_contrat B date fin 5</t>
  </si>
  <si>
    <t>Valeurs mobilières de placement</t>
  </si>
  <si>
    <t>Charges constatées d'avance (3)</t>
  </si>
  <si>
    <t>Ecarts de conversion passif ( IV )</t>
  </si>
  <si>
    <t>TOTAL GENERAL ( I + II + III + IV )</t>
  </si>
  <si>
    <t>(1) dont à moins d'un an</t>
  </si>
  <si>
    <t>Budg_63 autres impots taxes real</t>
  </si>
  <si>
    <t>Autres impôts et taxes</t>
  </si>
  <si>
    <t>Budg_2 charges fixes de fonction real</t>
  </si>
  <si>
    <t>Budg_2 frais financiers</t>
  </si>
  <si>
    <t>Budg_74 organismes sociaux</t>
  </si>
  <si>
    <t xml:space="preserve">     Autres créances</t>
  </si>
  <si>
    <t>TOTAL DES CHARGES indirectes (II)</t>
  </si>
  <si>
    <t>FONDS DEDIES</t>
  </si>
  <si>
    <t>A3_passif III produits constatés</t>
  </si>
  <si>
    <t>Budg_74 organismes sociaux real</t>
  </si>
  <si>
    <t>A3_passif IV ecart conversion</t>
  </si>
  <si>
    <t>Disponibilités</t>
  </si>
  <si>
    <t xml:space="preserve">PROVISIONS </t>
  </si>
  <si>
    <t>TOTAL I</t>
  </si>
  <si>
    <t>Nombre</t>
  </si>
  <si>
    <t>Nom de la structure qui mène la(les) action(s)</t>
  </si>
  <si>
    <t>F1_B2 de 4 à 6 ans real</t>
  </si>
  <si>
    <t>F1_B2 de 7 à 10 ans prev</t>
  </si>
  <si>
    <t>F1_B2 de 7 à 10 ans real</t>
  </si>
  <si>
    <t>F3_contrat C remun brute hor 3</t>
  </si>
  <si>
    <t>Bénévolat</t>
  </si>
  <si>
    <t>F3_contrat C qualif 3</t>
  </si>
  <si>
    <t>F3_contrat C nbre heure 3</t>
  </si>
  <si>
    <t>Autres (A préciser)</t>
  </si>
  <si>
    <t>Entretien et réparations</t>
  </si>
  <si>
    <t>78 - Reprises sur amortissements et provisions, report des ressources non utilisées des exercices antérieurs, transferts de charges</t>
  </si>
  <si>
    <t>TOTAL DES RESSOURCES indirectes (II)</t>
  </si>
  <si>
    <t>Fonction de l'Agent</t>
  </si>
  <si>
    <r>
      <t xml:space="preserve">74 b - Subventions d'exploitation </t>
    </r>
    <r>
      <rPr>
        <b/>
        <sz val="10"/>
        <color indexed="18"/>
        <rFont val="Arial"/>
        <family val="2"/>
      </rPr>
      <t xml:space="preserve">droit commun </t>
    </r>
  </si>
  <si>
    <t>Dons en nature</t>
  </si>
  <si>
    <t>7 à 10 ans</t>
  </si>
  <si>
    <t>11 à 15 ans</t>
  </si>
  <si>
    <t>16 à 18 ans</t>
  </si>
  <si>
    <t>ACTIF CIRCULANT</t>
  </si>
  <si>
    <t xml:space="preserve">     Ecarts de réévaluation</t>
  </si>
  <si>
    <t>Produits des activités annexes</t>
  </si>
  <si>
    <t>66 - Charges financières</t>
  </si>
  <si>
    <t>TOTAL DES CHARGES directes (I)</t>
  </si>
  <si>
    <t xml:space="preserve">  Bénévoles </t>
  </si>
  <si>
    <t>Emprunts et dettes financières</t>
  </si>
  <si>
    <t>F3_contrat B nature 9</t>
  </si>
  <si>
    <r>
      <t>Ecart de conversion actif (</t>
    </r>
    <r>
      <rPr>
        <b/>
        <sz val="11"/>
        <rFont val="Arial"/>
        <family val="2"/>
      </rPr>
      <t>V</t>
    </r>
    <r>
      <rPr>
        <sz val="11"/>
        <rFont val="Arial"/>
        <family val="2"/>
      </rPr>
      <t>)</t>
    </r>
  </si>
  <si>
    <t>A1_cumul 5 salaires plus haut real</t>
  </si>
  <si>
    <r>
      <t xml:space="preserve">Certification </t>
    </r>
    <r>
      <rPr>
        <b/>
        <sz val="18"/>
        <color indexed="10"/>
        <rFont val="Arial"/>
        <family val="2"/>
      </rPr>
      <t>D</t>
    </r>
    <r>
      <rPr>
        <sz val="18"/>
        <color indexed="10"/>
        <rFont val="Arial"/>
        <family val="2"/>
      </rPr>
      <t xml:space="preserve"> = DEFA, </t>
    </r>
    <r>
      <rPr>
        <b/>
        <sz val="18"/>
        <color indexed="10"/>
        <rFont val="Arial"/>
        <family val="2"/>
      </rPr>
      <t>B</t>
    </r>
    <r>
      <rPr>
        <sz val="18"/>
        <color indexed="10"/>
        <rFont val="Arial"/>
        <family val="2"/>
      </rPr>
      <t xml:space="preserve"> = BAFA, </t>
    </r>
    <r>
      <rPr>
        <b/>
        <sz val="18"/>
        <color indexed="10"/>
        <rFont val="Arial"/>
        <family val="2"/>
      </rPr>
      <t>P</t>
    </r>
    <r>
      <rPr>
        <sz val="18"/>
        <color indexed="10"/>
        <rFont val="Arial"/>
        <family val="2"/>
      </rPr>
      <t xml:space="preserve"> = Psychologue, </t>
    </r>
    <r>
      <rPr>
        <b/>
        <sz val="18"/>
        <color indexed="10"/>
        <rFont val="Arial"/>
        <family val="2"/>
      </rPr>
      <t>AS</t>
    </r>
    <r>
      <rPr>
        <sz val="18"/>
        <color indexed="10"/>
        <rFont val="Arial"/>
        <family val="2"/>
      </rPr>
      <t xml:space="preserve"> = Assistante Sociale, </t>
    </r>
    <r>
      <rPr>
        <b/>
        <sz val="18"/>
        <color indexed="10"/>
        <rFont val="Arial"/>
        <family val="2"/>
      </rPr>
      <t xml:space="preserve">E </t>
    </r>
    <r>
      <rPr>
        <sz val="18"/>
        <color indexed="10"/>
        <rFont val="Arial"/>
        <family val="2"/>
      </rPr>
      <t xml:space="preserve">= Educateur, </t>
    </r>
    <r>
      <rPr>
        <b/>
        <sz val="18"/>
        <color indexed="10"/>
        <rFont val="Arial"/>
        <family val="2"/>
      </rPr>
      <t>ADE</t>
    </r>
    <r>
      <rPr>
        <sz val="18"/>
        <color indexed="10"/>
        <rFont val="Arial"/>
        <family val="2"/>
      </rPr>
      <t xml:space="preserve"> = Autres diplômes d'Etat.</t>
    </r>
  </si>
  <si>
    <t xml:space="preserve">     Report à nouveau</t>
  </si>
  <si>
    <t>Budg_74 montant europe dc real</t>
  </si>
  <si>
    <t>A3_passif III emprunts dettes credits</t>
  </si>
  <si>
    <t>A3_passif III emprunts dettes financ</t>
  </si>
  <si>
    <t>Frais postaux et de télécommunications</t>
  </si>
  <si>
    <t>Département(s)</t>
  </si>
  <si>
    <t>F3_contrat B nbre heure 9</t>
  </si>
  <si>
    <t>F3_contrat B remun brute hor 9</t>
  </si>
  <si>
    <t>F3_contrat B date fin 9</t>
  </si>
  <si>
    <t>F3_contrat B nature 10</t>
  </si>
  <si>
    <t>F3_contrat B fonction 10</t>
  </si>
  <si>
    <t>F3_contrat A date fin 4</t>
  </si>
  <si>
    <t>F3_contrat A nature 5</t>
  </si>
  <si>
    <t>F3_contrat A fonction 5</t>
  </si>
  <si>
    <t>F3_contrat C fonction 1</t>
  </si>
  <si>
    <t>F3_contrat C qualif 1</t>
  </si>
  <si>
    <t>F3_contrat C nbre heure 1</t>
  </si>
  <si>
    <t>F3_contrat A nbre heure 5</t>
  </si>
  <si>
    <t>F3_contrat A remun brute hor 5</t>
  </si>
  <si>
    <t>Achats d'études et de prestations de services</t>
  </si>
  <si>
    <t>TOTAL GENERAL DES CHARGES</t>
  </si>
  <si>
    <t>Dettes fournisseurs et comptes rattachés</t>
  </si>
  <si>
    <t>(1) dont droit au bail</t>
  </si>
  <si>
    <t>64 - Charges de personnel</t>
  </si>
  <si>
    <t>F3_contrat A qualif 5</t>
  </si>
  <si>
    <t xml:space="preserve">      Si oui, quelles en sont les raisons ?</t>
  </si>
  <si>
    <t>Durée de réalisation</t>
  </si>
  <si>
    <t>F3_contrat B qualif 10</t>
  </si>
  <si>
    <t>F3_contrat B nbre heure 10</t>
  </si>
  <si>
    <t>F3_contrat B remun brute hor 10</t>
  </si>
  <si>
    <t>F3_contrat B date fin 10</t>
  </si>
  <si>
    <t>F3_contrat C nature 1</t>
  </si>
  <si>
    <t>F1_0 chargé action courriel</t>
  </si>
  <si>
    <t>F1_partenaires conception 4 real</t>
  </si>
  <si>
    <t>F1_partenaires conception 5 prev</t>
  </si>
  <si>
    <t>F1_partenaires conception 5 real</t>
  </si>
  <si>
    <t>F1_0 chargé action nom</t>
  </si>
  <si>
    <t>F1_0 chargé action prénom</t>
  </si>
  <si>
    <t>F1_0 chargé action téléphone</t>
  </si>
  <si>
    <t>F3_contrat A date fin 5</t>
  </si>
  <si>
    <t>Participation à la mise en œuvre</t>
  </si>
  <si>
    <t>F1_0 action mobilis new public</t>
  </si>
  <si>
    <t>Avances et acomptes reçus sur commandes en cours</t>
  </si>
  <si>
    <r>
      <t>Primes de remboursement des obligations (</t>
    </r>
    <r>
      <rPr>
        <b/>
        <sz val="11"/>
        <rFont val="Arial"/>
        <family val="2"/>
      </rPr>
      <t>IV</t>
    </r>
    <r>
      <rPr>
        <sz val="11"/>
        <rFont val="Arial"/>
        <family val="2"/>
      </rPr>
      <t>)</t>
    </r>
  </si>
  <si>
    <t xml:space="preserve"> Participation à la conception</t>
  </si>
  <si>
    <t>Dans le cas où l'exercice de l'association est différent de l'année civile, il vous appartient de préciser les dates de début et de fin d'exercice.</t>
  </si>
  <si>
    <t>Rémunération brute horaire</t>
  </si>
  <si>
    <t>% de réalisation</t>
  </si>
  <si>
    <t xml:space="preserve">     Provisions réglementées</t>
  </si>
  <si>
    <t>61 - Services extérieurs</t>
  </si>
  <si>
    <t>Nom </t>
  </si>
  <si>
    <t>Fonction </t>
  </si>
  <si>
    <t>F3_contrat A qualif 3</t>
  </si>
  <si>
    <t>F3_contrat A nbre heure 3</t>
  </si>
  <si>
    <t>F3_contrat A remun brute hor 3</t>
  </si>
  <si>
    <t>Fournitures non stockables (eau, énergie...)</t>
  </si>
  <si>
    <t xml:space="preserve">Publicité, information et publications  </t>
  </si>
  <si>
    <t>Autres charges de personnel</t>
  </si>
  <si>
    <t>Locations mobilières et immobilières</t>
  </si>
  <si>
    <t>Redevances de crédit-bail</t>
  </si>
  <si>
    <t>22 à 25 ans</t>
  </si>
  <si>
    <t>Immobilisations incorporelles (1)</t>
  </si>
  <si>
    <t>FONDS ASSOCIATIFS</t>
  </si>
  <si>
    <t>Fonds propres</t>
  </si>
  <si>
    <t xml:space="preserve">     Réserves</t>
  </si>
  <si>
    <t>A1_chargé dossier prénom</t>
  </si>
  <si>
    <t>F3_contrat B nbre heure 1</t>
  </si>
  <si>
    <t xml:space="preserve">TOTAL DES CHARGES </t>
  </si>
  <si>
    <t>PASSIF Net</t>
  </si>
  <si>
    <t>A1_nbre adhérents hommes real</t>
  </si>
  <si>
    <t>A1_chargé dossier téléphone</t>
  </si>
  <si>
    <t>Charges sociales</t>
  </si>
  <si>
    <t>F3_contrat B fonction 4</t>
  </si>
  <si>
    <t>F3_contrat B qualif 4</t>
  </si>
  <si>
    <t>F1_B2 de 11 à 15 ans prev</t>
  </si>
  <si>
    <t>F1_B2 de 11 à 15 ans real</t>
  </si>
  <si>
    <t>F1_B2 de 16 à 18 ans prev</t>
  </si>
  <si>
    <t>F1_B2 de 16 à 18 real</t>
  </si>
  <si>
    <t>F1_B2 de 19 à 21 ans prev</t>
  </si>
  <si>
    <t>F3_contrat B remun brute hor 4</t>
  </si>
  <si>
    <t>F3_contrat B date fin 4</t>
  </si>
  <si>
    <t>Charges locatives et de copropriété</t>
  </si>
  <si>
    <t>F3_contrat B nature 5</t>
  </si>
  <si>
    <t>F3_contrat B fonction 5</t>
  </si>
  <si>
    <t>F3_contrat B qualif 5</t>
  </si>
  <si>
    <t>F3_contrat B nbre heure 5</t>
  </si>
  <si>
    <t>87 - Contributions volontaires en nature</t>
  </si>
  <si>
    <t>II. Charges indirectes affectées à l'action</t>
  </si>
  <si>
    <t>Total dotation aux amortissements et provisions de l'actif</t>
  </si>
  <si>
    <t>NOM DE L'ACTION</t>
  </si>
  <si>
    <t>F1_partenaires mise en oeuvre 7 prev</t>
  </si>
  <si>
    <t>F1_B2 de 19 à 21 ans real</t>
  </si>
  <si>
    <t>F1_B2 de 22 à 25 ans prev</t>
  </si>
  <si>
    <t>F1_B2 de 22 à 25 ans real</t>
  </si>
  <si>
    <t>F1_B2 de 26 à 60 ans prev</t>
  </si>
  <si>
    <t>F1_B2 de 26 à 60 ans real</t>
  </si>
  <si>
    <t>F1_B2 de 4 à 6 ans prev</t>
  </si>
  <si>
    <t>F1_partenaires mise en oeuvre 9 prev</t>
  </si>
  <si>
    <t>F1_partenaires mise en oeuvre 9 real</t>
  </si>
  <si>
    <t>F1_reconduction avec modif</t>
  </si>
  <si>
    <t>F1_B2 jusqu'à 3 ans prev</t>
  </si>
  <si>
    <t>F3_contrat C date fin 3</t>
  </si>
  <si>
    <t>F3_benevol nbre heure</t>
  </si>
  <si>
    <t>F3_benevol remun hor</t>
  </si>
  <si>
    <t>F3_contrat A nature 1</t>
  </si>
  <si>
    <t>F3_contrat A fonction 1</t>
  </si>
  <si>
    <t>F3_contrat B date fin 11</t>
  </si>
  <si>
    <t>F3_contrat B remun brute hor 6</t>
  </si>
  <si>
    <t>F3_contrat B date fin 6</t>
  </si>
  <si>
    <t>F3_contrat B nature 7</t>
  </si>
  <si>
    <t>F3_contrat B fonction 7</t>
  </si>
  <si>
    <t>F3_contrat B qualif 7</t>
  </si>
  <si>
    <t xml:space="preserve">  Nombre total de salariés </t>
  </si>
  <si>
    <t>67 - Charges exceptionnelles</t>
  </si>
  <si>
    <t>F3_contrat B qualif 9</t>
  </si>
  <si>
    <t xml:space="preserve">Divers (études / recherches, documentation, colloques…) </t>
  </si>
  <si>
    <t>DETTES (1)</t>
  </si>
  <si>
    <t>Emprunts obligataires</t>
  </si>
  <si>
    <t>F3_contrat B nature 2</t>
  </si>
  <si>
    <t>ACTIF Net</t>
  </si>
  <si>
    <t>Public acteur dans la réalisation de l'action</t>
  </si>
  <si>
    <t>F3_contrat B remun brute hor 8</t>
  </si>
  <si>
    <t>F3_contrat B date fin 8</t>
  </si>
  <si>
    <t>F3_contrat B fonction 6</t>
  </si>
  <si>
    <t>F3_contrat B qualif 6</t>
  </si>
  <si>
    <t>F3_contrat B nbre heure 6</t>
  </si>
  <si>
    <t>F3_contrat A qualif 6</t>
  </si>
  <si>
    <t>F3_contrat B fonction 9</t>
  </si>
  <si>
    <t>Fournitures d'entretien et de petit équipement</t>
  </si>
  <si>
    <t>(2) dont concours bancaires et soldes créditeurs de banques et CCP</t>
  </si>
  <si>
    <t>ACTIF IMMOBILISE</t>
  </si>
  <si>
    <t>A3_passif 1 resultat exercice</t>
  </si>
  <si>
    <t>F3_contrat B fonction 8</t>
  </si>
  <si>
    <t>Personne chargée de l'action</t>
  </si>
  <si>
    <t>Nouvelle action</t>
  </si>
  <si>
    <t>F3_contrat A qualif 1</t>
  </si>
  <si>
    <t>Fonds dédiés sur autres ressources</t>
  </si>
  <si>
    <t>TOTAL II</t>
  </si>
  <si>
    <t xml:space="preserve"> (nom et prénom)</t>
  </si>
  <si>
    <t xml:space="preserve">     Droit des propriétaires (commodat)</t>
  </si>
  <si>
    <t xml:space="preserve">74 b - Subventions d'exploitation droit commun </t>
  </si>
  <si>
    <t>F1_partenaires autres 3</t>
  </si>
  <si>
    <t>F1_partenaires conception 1 prev</t>
  </si>
  <si>
    <t>F1_partenaires conception 1 real</t>
  </si>
  <si>
    <t>F1_partenaires conception 2 prev</t>
  </si>
  <si>
    <t>F1_partenaires conception 3 prev</t>
  </si>
  <si>
    <t>F1_partenaires conception 3 real</t>
  </si>
  <si>
    <t>F1_partenaires conception 4 prev</t>
  </si>
  <si>
    <t>F1_0 date de mise en oeuvre de l'action</t>
  </si>
  <si>
    <t>F1_0 date première année</t>
  </si>
  <si>
    <t>F1_0 description du dossier</t>
  </si>
  <si>
    <t>F1_0 durée de l'action</t>
  </si>
  <si>
    <t>F1_0 indicateur method eval</t>
  </si>
  <si>
    <t>F1_0 lieu de realisation de l'action</t>
  </si>
  <si>
    <t>F1_0 localisation action</t>
  </si>
  <si>
    <t>F1_0 nbre personnes public cible</t>
  </si>
  <si>
    <t>F3_contrat A nature 3</t>
  </si>
  <si>
    <t>TOTAL GENERAL ( I + II + III + IV + V )</t>
  </si>
  <si>
    <t>Secours en nature</t>
  </si>
  <si>
    <t>Nature des contrats</t>
  </si>
  <si>
    <t>F3_contrat A nbre heure 1</t>
  </si>
  <si>
    <t>F3_contrat C remun brute hor 1</t>
  </si>
  <si>
    <t>F3_contrat C date fin 1</t>
  </si>
  <si>
    <t>F3_contrat C nature 2</t>
  </si>
  <si>
    <t>F3_contrat C fonction 2</t>
  </si>
  <si>
    <t>F3_contrat C qualif 2</t>
  </si>
  <si>
    <t>F3_contrat C nbre heure 2</t>
  </si>
  <si>
    <t>F3_contrat C remun brute hor 2</t>
  </si>
  <si>
    <t>F3_contrat C date fin 2</t>
  </si>
  <si>
    <t>F3_contrat C nature 3</t>
  </si>
  <si>
    <t>F3_contrat C fonction 3</t>
  </si>
  <si>
    <t>F3_contrat A remun brute hor 2</t>
  </si>
  <si>
    <t>F3_contrat A date fin 2</t>
  </si>
  <si>
    <t>F1_A2 realisation nombre4 real</t>
  </si>
  <si>
    <t>F1_A2 realisation nombre5 prev</t>
  </si>
  <si>
    <t>F1_A2 realisation nombre5 real</t>
  </si>
  <si>
    <t>F1_A2 realisation type 4</t>
  </si>
  <si>
    <t>F1_A2 realisation type 3</t>
  </si>
  <si>
    <t>F1_B5 niveau I prev</t>
  </si>
  <si>
    <t>F1_B5 niveau I real</t>
  </si>
  <si>
    <t>F1_B5 niveau II prev</t>
  </si>
  <si>
    <t>F1_B5 niveau II real</t>
  </si>
  <si>
    <t>F3_contrat B remun brute hor 2</t>
  </si>
  <si>
    <t>2°) Effectif des bénéficiaires par âge</t>
  </si>
  <si>
    <t xml:space="preserve"> </t>
  </si>
  <si>
    <t>F3_contrat A fonction 3</t>
  </si>
  <si>
    <t>F1_0 public cible utilisateur</t>
  </si>
  <si>
    <t>F1_A1 année fin prévisionnel</t>
  </si>
  <si>
    <t>F1_A1 année fin réalisé</t>
  </si>
  <si>
    <t>F3_contrat A date fin 3</t>
  </si>
  <si>
    <t>F3_contrat A nature 4</t>
  </si>
  <si>
    <t>Autres fournitures (fournitures administratives…)</t>
  </si>
  <si>
    <t>Achats de marchandises</t>
  </si>
  <si>
    <t>62 - Autres services extérieurs</t>
  </si>
  <si>
    <t xml:space="preserve"> à </t>
  </si>
  <si>
    <t xml:space="preserve">CUMUL Emplois aidés </t>
  </si>
  <si>
    <t>Sigle</t>
  </si>
  <si>
    <t>F3_contrat A nbre heure 7</t>
  </si>
  <si>
    <t>RESULTAT DE L'EXERCICE (Excédent ou Déficit)</t>
  </si>
  <si>
    <t>Créances (3)</t>
  </si>
  <si>
    <t>79 - Transferts de charges</t>
  </si>
  <si>
    <t>Existence d'une convention</t>
  </si>
  <si>
    <t>Familles</t>
  </si>
  <si>
    <t>CHARGES</t>
  </si>
  <si>
    <t>Primes d'assurances</t>
  </si>
  <si>
    <t>&gt;60 ans</t>
  </si>
  <si>
    <t>19 à 21 ans</t>
  </si>
  <si>
    <t>78 - Reprises sur amortissements/provisions, report des ressources non utilisées des exercices antérieurs</t>
  </si>
  <si>
    <t>F3_contrat B date fin 3</t>
  </si>
  <si>
    <t>F3_contrat B nature 4</t>
  </si>
  <si>
    <t>F1_B1 effectif masculin real</t>
  </si>
  <si>
    <t>F1_partenaires mise en oeuvre 5 real</t>
  </si>
  <si>
    <t>F1_partenaires mise en oeuvre 6 prev</t>
  </si>
  <si>
    <t>F1_partenaires mise en oeuvre 6 real</t>
  </si>
  <si>
    <t>F1_B2 jusqu'à 3 ans real</t>
  </si>
  <si>
    <t>F1_B2 plus de 60 ans prev</t>
  </si>
  <si>
    <t>F1_B2 plus de 60 ans real</t>
  </si>
  <si>
    <t>F1_B2 total effectif age prev</t>
  </si>
  <si>
    <t>F1_B2 total effectif age real</t>
  </si>
  <si>
    <t>F1_B3 effectif des quartiers cucs prev</t>
  </si>
  <si>
    <t>F1_B3 effectif des quartiers cucs real</t>
  </si>
  <si>
    <t>F1_B4 catégorie de public prev</t>
  </si>
  <si>
    <t>Vente de marchandises</t>
  </si>
  <si>
    <t>F1_partenaires mise en oeuvre 4 prev</t>
  </si>
  <si>
    <t>F1_partenaires mise en oeuvre 4 real</t>
  </si>
  <si>
    <t>F3_contrat B fonction 11</t>
  </si>
  <si>
    <t>F3_contrat B nature 11</t>
  </si>
  <si>
    <t>F3_contrat B nbre heure 11</t>
  </si>
  <si>
    <t>F3_contrat B qualif 11</t>
  </si>
  <si>
    <t>F3_contrat B remun brute hor 11</t>
  </si>
  <si>
    <t>TOTAL DES RESSOURCES directes (I)</t>
  </si>
  <si>
    <t>F3_contrat B nature 6</t>
  </si>
  <si>
    <t>F1_B41 public retraité real</t>
  </si>
  <si>
    <t>F1_B41 public salarié prev</t>
  </si>
  <si>
    <t>F1_B41 public salarié real</t>
  </si>
  <si>
    <t>F3_contrat A nbre heure 6</t>
  </si>
  <si>
    <t>F1_B5 non diplomés prev</t>
  </si>
  <si>
    <t>F1_B5 non diplomés real</t>
  </si>
  <si>
    <t>F1_C effectif particip habit prev</t>
  </si>
  <si>
    <t>F3_contrat B nbre heure 8</t>
  </si>
  <si>
    <t>Scolarisés</t>
  </si>
  <si>
    <t>Salariés</t>
  </si>
  <si>
    <t>F1_B4 catégorie de public real</t>
  </si>
  <si>
    <t>F1_B41 public autre prev</t>
  </si>
  <si>
    <t>F1_B41 public autre real</t>
  </si>
  <si>
    <t>F1_B41 public demandeur emploi prev</t>
  </si>
  <si>
    <t>F1_B41 public demandeur emploi real</t>
  </si>
  <si>
    <t>F3_contrat B fonction 2</t>
  </si>
  <si>
    <t>F3_contrat B qualif 2</t>
  </si>
  <si>
    <t>F3_contrat B nbre heure 2</t>
  </si>
  <si>
    <t>F3_contrat B nbre heure 7</t>
  </si>
  <si>
    <t>F3_contrat B remun brute hor 7</t>
  </si>
  <si>
    <t>F3_contrat B date fin 7</t>
  </si>
  <si>
    <t>F3_contrat B nature 8</t>
  </si>
  <si>
    <t>F1_B5 niveau IV prev</t>
  </si>
  <si>
    <t>F1_B5 niveau IV real</t>
  </si>
  <si>
    <t>F1_B5 niveau V prev</t>
  </si>
  <si>
    <t>Public utilisateur d'un service</t>
  </si>
  <si>
    <t>Total effectif des bénéficiaires</t>
  </si>
  <si>
    <t>Autres fonds associatifs</t>
  </si>
  <si>
    <t>Identification de la personne chargée du dossier de demande de subvention</t>
  </si>
  <si>
    <t>F3_contrat A fonction 2</t>
  </si>
  <si>
    <t>F3_contrat A qualif 2</t>
  </si>
  <si>
    <t>F3_contrat A nbre heure 2</t>
  </si>
  <si>
    <t>Impôts et taxes sur rémunérations</t>
  </si>
  <si>
    <t>TOTAL GENERAL DES PRODUITS</t>
  </si>
  <si>
    <t>Région(s)</t>
  </si>
  <si>
    <t>F1_partenaires mise en oeuvre 1 prev</t>
  </si>
  <si>
    <t>F1_partenaires mise en oeuvre 1 real</t>
  </si>
  <si>
    <t>F1_partenaires conception 2 real</t>
  </si>
  <si>
    <t>F1_A2 total réalisations prev</t>
  </si>
  <si>
    <t>F1_A2 total réalisations real</t>
  </si>
  <si>
    <t>F1_B effectif total prev</t>
  </si>
  <si>
    <t>F1_B effectif total réalisé</t>
  </si>
  <si>
    <t>F1_B1 effectif féminin prev</t>
  </si>
  <si>
    <t>F1_B1 effectif féminin real</t>
  </si>
  <si>
    <t>F1_B1 effectif masculin prev</t>
  </si>
  <si>
    <t>F1_partenaires mise en oeuvre 5 prev</t>
  </si>
  <si>
    <t>F1_partenaires conception 6 prev</t>
  </si>
  <si>
    <t>F1_partenaires conception 6 real</t>
  </si>
  <si>
    <t>F1_partenaires conception 7 prev</t>
  </si>
  <si>
    <t>F1_partenaires conception 7 real</t>
  </si>
  <si>
    <t>F1_partenaires conception 8 prev</t>
  </si>
  <si>
    <t>F1_partenaires conception 8 real</t>
  </si>
  <si>
    <t>F1_partenaires conception 9 prev</t>
  </si>
  <si>
    <t>F1_0 public cible autre</t>
  </si>
  <si>
    <t>F1_partenaires convention 3 real</t>
  </si>
  <si>
    <t>F1_partenaires convention 4 prev</t>
  </si>
  <si>
    <t>F1_partenaires convention 4 real</t>
  </si>
  <si>
    <t>F3_contrat A fonction 4</t>
  </si>
  <si>
    <t>F3_contrat A qualif 4</t>
  </si>
  <si>
    <t>F3_contrat A nbre heure 4</t>
  </si>
  <si>
    <t>F3_contrat A remun brute hor 4</t>
  </si>
  <si>
    <t>F3_contrat A nature 6</t>
  </si>
  <si>
    <t>F3_contrat A fonction 6</t>
  </si>
  <si>
    <t>F1_A2 realisation nombre2 real</t>
  </si>
  <si>
    <t>F1_A2 realisation nombre3 prev</t>
  </si>
  <si>
    <t>F1_A2 realisation nombre3 real</t>
  </si>
  <si>
    <t>F1_A2 realisation nombre4 prev</t>
  </si>
  <si>
    <t>F1_partenaires conception 9 real</t>
  </si>
  <si>
    <t>F1_0 nom structure de l'action</t>
  </si>
  <si>
    <t>F1_0 objectifs du projet</t>
  </si>
  <si>
    <t>F1_0 perspectives proposées</t>
  </si>
  <si>
    <t>F1_0 public cible acteur conception</t>
  </si>
  <si>
    <t>F1_0 public cible acteur realisation</t>
  </si>
  <si>
    <t>F1_partenaires convention 9 prev</t>
  </si>
  <si>
    <t>F1_partenaires convention 9 real</t>
  </si>
  <si>
    <t>F1_partenaires institutionnels 1</t>
  </si>
  <si>
    <t>F1_A1 durée de réalisation prévisionnel</t>
  </si>
  <si>
    <t>F1_B5 niveau III prev</t>
  </si>
  <si>
    <t>F1_B5 niveau III real</t>
  </si>
  <si>
    <t>F1_partenaires convention 5 prev</t>
  </si>
  <si>
    <t>F1_partenaires convention 5 real</t>
  </si>
  <si>
    <t>F1_partenaires convention 6 prev</t>
  </si>
  <si>
    <t>F3_contrat A remun brute hor 7</t>
  </si>
  <si>
    <t>F3_contrat A date fin 7</t>
  </si>
  <si>
    <t>F3_contrat B nature 1</t>
  </si>
  <si>
    <t>F3_contrat B fonction 1</t>
  </si>
  <si>
    <t>F3_contrat B qualif 1</t>
  </si>
  <si>
    <t>F1_A2 realisation type  1</t>
  </si>
  <si>
    <t>F1_A2 realisation type 2</t>
  </si>
  <si>
    <t>F3_contrat B qualif 3</t>
  </si>
  <si>
    <t>F3_contrat B nbre heure 3</t>
  </si>
  <si>
    <t>F3_contrat B remun brute hor 3</t>
  </si>
  <si>
    <t>F1_A1 durée de réalisation réalisé</t>
  </si>
  <si>
    <t>F1_A2 realisation nombre1 prev</t>
  </si>
  <si>
    <t>F1_A2 realisation nombre1 real</t>
  </si>
  <si>
    <t>F1_A2 realisation nombre2 prev</t>
  </si>
  <si>
    <t>F1_partenaires mise en oeuvre 2 prev</t>
  </si>
  <si>
    <t>F1_partenaires mise en oeuvre 2 real</t>
  </si>
  <si>
    <t>F1_partenaires mise en oeuvre 3 prev</t>
  </si>
  <si>
    <t>F1_B41 public scolarisé real</t>
  </si>
  <si>
    <t>F1_B42 effectif enseignants prev</t>
  </si>
  <si>
    <t>F1_B42 effectif enseignants real</t>
  </si>
  <si>
    <t>F1_B42 effectif familles prev</t>
  </si>
  <si>
    <t>F1_B42 effectif familles real</t>
  </si>
  <si>
    <t>F1_B42 effectif parents prev</t>
  </si>
  <si>
    <t>F1_B42 effectif parents real</t>
  </si>
  <si>
    <t>F1_partenaires convention 6 real</t>
  </si>
  <si>
    <t>F1_partenaires convention 7 prev</t>
  </si>
  <si>
    <t>F1_partenaires convention 7 real</t>
  </si>
  <si>
    <t>F1_partenaires convention 8 prev</t>
  </si>
  <si>
    <t>F1_partenaires convention 8 real</t>
  </si>
  <si>
    <t>F1_partenaires mise en oeuvre 7 real</t>
  </si>
  <si>
    <t>F1_partenaires mise en oeuvre 8 prev</t>
  </si>
  <si>
    <t>F1_partenaires mise en oeuvre 8 real</t>
  </si>
  <si>
    <t>F1_C effectif particip habit real</t>
  </si>
  <si>
    <t>F1_date début projet prévisionnel</t>
  </si>
  <si>
    <t>F1_date début projet réalisé</t>
  </si>
  <si>
    <t>F1_partenaires associatifs 1</t>
  </si>
  <si>
    <t>F1_partenaires associatifs 2</t>
  </si>
  <si>
    <t>F1_partenaires associatifs 3</t>
  </si>
  <si>
    <t>Loi du 1er juillet 1901 relative au contrat d’association</t>
  </si>
  <si>
    <t>F1_B41 public scolarisé prev</t>
  </si>
  <si>
    <t>F3_contrat A remun brute hor 6</t>
  </si>
  <si>
    <t>F3_contrat A date fin 6</t>
  </si>
  <si>
    <t>F3_contrat A nature 7</t>
  </si>
  <si>
    <t>F3_contrat A fonction 7</t>
  </si>
  <si>
    <t>F3_contrat A qualif 7</t>
  </si>
  <si>
    <t>F3_contrat B remun brute hor 1</t>
  </si>
  <si>
    <t>F3_contrat B date fin 1</t>
  </si>
  <si>
    <t>F1_partenaires convention 1 prev</t>
  </si>
  <si>
    <t>F1_partenaires convention 1 real</t>
  </si>
  <si>
    <t>F1_partenaires convention 2 prev</t>
  </si>
  <si>
    <t>F1_partenaires convention 2 real</t>
  </si>
  <si>
    <t>F1_partenaires convention 3 prev</t>
  </si>
  <si>
    <t>F1_B5 niveau V real</t>
  </si>
  <si>
    <t>F1_B41 public retraité prev</t>
  </si>
  <si>
    <t>F1_partenaires mise en oeuvre 3 real</t>
  </si>
  <si>
    <t>F1_A2 realisation type 5</t>
  </si>
  <si>
    <t>F3_contrat B qualif 8</t>
  </si>
  <si>
    <t>F3_contrat A remun brute hor 1</t>
  </si>
  <si>
    <t>F3_contrat A date fin 1</t>
  </si>
  <si>
    <t>F3_contrat A nature 2</t>
  </si>
  <si>
    <t>Retraités</t>
  </si>
  <si>
    <t xml:space="preserve">Fait, le </t>
  </si>
  <si>
    <t>F1_partenaires autres 1</t>
  </si>
  <si>
    <t>F1_partenaires autres 2</t>
  </si>
  <si>
    <t>F1_partenaires institutionnels 2</t>
  </si>
  <si>
    <t>F1_partenaires institutionnels 3</t>
  </si>
  <si>
    <t>ACTION CUCS 2009</t>
  </si>
  <si>
    <t xml:space="preserve">Dossier bilan </t>
  </si>
  <si>
    <t>(Signature et cachet de l'organisme) :</t>
  </si>
  <si>
    <t xml:space="preserve">DOSSIER SUIVI BILAN 2009 </t>
  </si>
  <si>
    <t>Réalisé 2009</t>
  </si>
  <si>
    <t>Prévisionnel 2009</t>
  </si>
  <si>
    <t>1°) Durée de l'action
(merci d'exprimer les dates en format tel exemple suivant : 01/01/2009)</t>
  </si>
  <si>
    <t>Prévisionne 2009</t>
  </si>
  <si>
    <t>Budget 2009</t>
  </si>
  <si>
    <t>Partenariat 2009</t>
  </si>
  <si>
    <t xml:space="preserve">(N° enregistrement CUCS au format N°/2009/Ville) </t>
  </si>
  <si>
    <t>a bien été réalisée</t>
  </si>
  <si>
    <t>Signature et cachet</t>
  </si>
  <si>
    <r>
      <rPr>
        <b/>
        <u val="single"/>
        <sz val="26"/>
        <color indexed="18"/>
        <rFont val="Lucida Bright"/>
        <family val="1"/>
      </rPr>
      <t>Merci de remplir les 10 fiches de ce dossier (feuillets excel), et autant de fiches 5 à 10 que d'actions subventionnées en 2009</t>
    </r>
    <r>
      <rPr>
        <sz val="26"/>
        <color indexed="18"/>
        <rFont val="Lucida Bright"/>
        <family val="1"/>
      </rPr>
      <t>.</t>
    </r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</si>
</sst>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€&quot;;\-#,##0&quot;€&quot;"/>
    <numFmt numFmtId="165" formatCode="#,##0&quot;€&quot;;[Red]\-#,##0&quot;€&quot;"/>
    <numFmt numFmtId="166" formatCode="#,##0.00&quot;€&quot;;\-#,##0.00&quot;€&quot;"/>
    <numFmt numFmtId="167" formatCode="#,##0.00&quot;€&quot;;[Red]\-#,##0.00&quot;€&quot;"/>
    <numFmt numFmtId="168" formatCode="_-* #,##0&quot;€&quot;_-;\-* #,##0&quot;€&quot;_-;_-* &quot;-&quot;&quot;€&quot;_-;_-@_-"/>
    <numFmt numFmtId="169" formatCode="_-* #,##0_€_-;\-* #,##0_€_-;_-* &quot;-&quot;_€_-;_-@_-"/>
    <numFmt numFmtId="170" formatCode="_-* #,##0.00&quot;€&quot;_-;\-* #,##0.00&quot;€&quot;_-;_-* &quot;-&quot;??&quot;€&quot;_-;_-@_-"/>
    <numFmt numFmtId="171" formatCode="_-* #,##0.00_€_-;\-* #,##0.00_€_-;_-* &quot;-&quot;??_€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&quot; €&quot;;\-#,##0&quot; €&quot;"/>
    <numFmt numFmtId="181" formatCode="#,##0&quot; €&quot;;[Red]\-#,##0&quot; €&quot;"/>
    <numFmt numFmtId="182" formatCode="#,##0.00&quot; €&quot;;\-#,##0.00&quot; €&quot;"/>
    <numFmt numFmtId="183" formatCode="#,##0.00&quot; €&quot;;[Red]\-#,##0.00&quot; €&quot;"/>
    <numFmt numFmtId="184" formatCode="_-* #,##0&quot; €&quot;_-;\-* #,##0&quot; €&quot;_-;_-* &quot;-&quot;&quot; €&quot;_-;_-@_-"/>
    <numFmt numFmtId="185" formatCode="_-* #,##0_ _€_-;\-* #,##0_ _€_-;_-* &quot;-&quot;_ _€_-;_-@_-"/>
    <numFmt numFmtId="186" formatCode="_-* #,##0.00&quot; €&quot;_-;\-* #,##0.00&quot; €&quot;_-;_-* &quot;-&quot;??&quot; €&quot;_-;_-@_-"/>
    <numFmt numFmtId="187" formatCode="_-* #,##0.00_ _€_-;\-* #,##0.00_ _€_-;_-* &quot;-&quot;??_ _€_-;_-@_-"/>
    <numFmt numFmtId="188" formatCode="#,##0&quot; F&quot;;\-#,##0&quot; F&quot;"/>
    <numFmt numFmtId="189" formatCode="#,##0&quot; F&quot;;[Red]\-#,##0&quot; F&quot;"/>
    <numFmt numFmtId="190" formatCode="#,##0.00&quot; F&quot;;\-#,##0.00&quot; F&quot;"/>
    <numFmt numFmtId="191" formatCode="#,##0.00&quot; F&quot;;[Red]\-#,##0.00&quot; F&quot;"/>
    <numFmt numFmtId="192" formatCode="_-* #,##0&quot; F&quot;_-;\-* #,##0&quot; F&quot;_-;_-* &quot;-&quot;&quot; F&quot;_-;_-@_-"/>
    <numFmt numFmtId="193" formatCode="_-* #,##0_ _F_-;\-* #,##0_ _F_-;_-* &quot;-&quot;_ _F_-;_-@_-"/>
    <numFmt numFmtId="194" formatCode="_-* #,##0.00&quot; F&quot;_-;\-* #,##0.00&quot; F&quot;_-;_-* &quot;-&quot;??&quot; F&quot;_-;_-@_-"/>
    <numFmt numFmtId="195" formatCode="_-* #,##0.00_ _F_-;\-* #,##0.00_ _F_-;_-* &quot;-&quot;??_ _F_-;_-@_-"/>
    <numFmt numFmtId="196" formatCode="#,##0\ &quot;F&quot;;\-#,##0\ &quot;F&quot;"/>
    <numFmt numFmtId="197" formatCode="#,##0\ &quot;F&quot;;[Red]\-#,##0\ &quot;F&quot;"/>
    <numFmt numFmtId="198" formatCode="#,##0.00\ &quot;F&quot;;\-#,##0.00\ &quot;F&quot;"/>
    <numFmt numFmtId="199" formatCode="#,##0.00\ &quot;F&quot;;[Red]\-#,##0.00\ &quot;F&quot;"/>
    <numFmt numFmtId="200" formatCode="_-* #,##0\ &quot;F&quot;_-;\-* #,##0\ &quot;F&quot;_-;_-* &quot;-&quot;\ &quot;F&quot;_-;_-@_-"/>
    <numFmt numFmtId="201" formatCode="_-* #,##0\ _F_-;\-* #,##0\ _F_-;_-* &quot;-&quot;\ _F_-;_-@_-"/>
    <numFmt numFmtId="202" formatCode="_-* #,##0.00\ &quot;F&quot;_-;\-* #,##0.00\ &quot;F&quot;_-;_-* &quot;-&quot;??\ &quot;F&quot;_-;_-@_-"/>
    <numFmt numFmtId="203" formatCode="_-* #,##0.00\ _F_-;\-* #,##0.00\ _F_-;_-* &quot;-&quot;??\ _F_-;_-@_-"/>
    <numFmt numFmtId="204" formatCode="_ * #,##0.00_ \ [$€-1]_ ;_ * \-#,##0.00\ \ [$€-1]_ ;_ * &quot;-&quot;??_ \ [$€-1]_ ;_ @_ "/>
    <numFmt numFmtId="205" formatCode="#,##0\ _F;[Red]#,##0\ _F"/>
    <numFmt numFmtId="206" formatCode="#,##0\ _F"/>
    <numFmt numFmtId="207" formatCode="#,##0\ &quot;F&quot;"/>
    <numFmt numFmtId="208" formatCode="#,##0_ ;[Red]\-#,##0\ "/>
    <numFmt numFmtId="209" formatCode="0#&quot; &quot;##&quot; &quot;##&quot; &quot;##&quot; &quot;##"/>
    <numFmt numFmtId="210" formatCode="d\ mmmm\ yyyy"/>
    <numFmt numFmtId="211" formatCode="00000"/>
    <numFmt numFmtId="212" formatCode="#&quot; &quot;##&quot; &quot;##&quot; &quot;##&quot; &quot;##"/>
    <numFmt numFmtId="213" formatCode="0000000"/>
    <numFmt numFmtId="214" formatCode="#,##0.00&quot;€&quot;"/>
    <numFmt numFmtId="215" formatCode="#,##0.00&quot; €&quot;"/>
    <numFmt numFmtId="216" formatCode="d/mm/yyyy"/>
    <numFmt numFmtId="217" formatCode="d/m/yy"/>
    <numFmt numFmtId="218" formatCode="d/m/yyyy"/>
    <numFmt numFmtId="219" formatCode="[$-409]dddd\,\ mmmm\ dd\,\ yyyy"/>
    <numFmt numFmtId="220" formatCode="[$-409]h:mm:ss\ AM/PM"/>
  </numFmts>
  <fonts count="187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10"/>
      <color indexed="36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18"/>
      <name val="Franklin Gothic Demi"/>
      <family val="2"/>
    </font>
    <font>
      <sz val="12"/>
      <name val="Arial"/>
      <family val="2"/>
    </font>
    <font>
      <sz val="20"/>
      <name val="Lucida Bright"/>
      <family val="1"/>
    </font>
    <font>
      <sz val="8"/>
      <name val="Verdana"/>
      <family val="2"/>
    </font>
    <font>
      <b/>
      <sz val="20"/>
      <name val="Lucida Bright"/>
      <family val="1"/>
    </font>
    <font>
      <b/>
      <sz val="12"/>
      <color indexed="18"/>
      <name val="Arial"/>
      <family val="2"/>
    </font>
    <font>
      <b/>
      <sz val="11"/>
      <color indexed="18"/>
      <name val="Arial"/>
      <family val="2"/>
    </font>
    <font>
      <b/>
      <sz val="28"/>
      <color indexed="18"/>
      <name val="Lucida Bright"/>
      <family val="1"/>
    </font>
    <font>
      <sz val="11"/>
      <name val="Arial"/>
      <family val="2"/>
    </font>
    <font>
      <b/>
      <sz val="15"/>
      <color indexed="1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4"/>
      <name val="Geneva"/>
      <family val="0"/>
    </font>
    <font>
      <b/>
      <sz val="22"/>
      <color indexed="18"/>
      <name val="Arial"/>
      <family val="2"/>
    </font>
    <font>
      <i/>
      <sz val="13"/>
      <color indexed="18"/>
      <name val="Arial"/>
      <family val="2"/>
    </font>
    <font>
      <b/>
      <sz val="50"/>
      <color indexed="18"/>
      <name val="Lucida Bright"/>
      <family val="1"/>
    </font>
    <font>
      <sz val="50"/>
      <name val="Lucida Bright"/>
      <family val="1"/>
    </font>
    <font>
      <b/>
      <sz val="60"/>
      <color indexed="18"/>
      <name val="Lucida Bright"/>
      <family val="1"/>
    </font>
    <font>
      <sz val="60"/>
      <name val="Lucida Bright"/>
      <family val="1"/>
    </font>
    <font>
      <b/>
      <sz val="80"/>
      <color indexed="18"/>
      <name val="Lucida Bright"/>
      <family val="1"/>
    </font>
    <font>
      <b/>
      <sz val="30"/>
      <color indexed="18"/>
      <name val="Lucida Bright"/>
      <family val="1"/>
    </font>
    <font>
      <sz val="30"/>
      <color indexed="18"/>
      <name val="Lucida Bright"/>
      <family val="1"/>
    </font>
    <font>
      <sz val="38"/>
      <name val="Lucida Bright"/>
      <family val="1"/>
    </font>
    <font>
      <sz val="20"/>
      <name val="Arial"/>
      <family val="2"/>
    </font>
    <font>
      <b/>
      <sz val="30"/>
      <color indexed="18"/>
      <name val="Arial"/>
      <family val="2"/>
    </font>
    <font>
      <sz val="30"/>
      <name val="Geneva"/>
      <family val="0"/>
    </font>
    <font>
      <sz val="30"/>
      <name val="Arial"/>
      <family val="2"/>
    </font>
    <font>
      <b/>
      <sz val="30"/>
      <name val="Arial"/>
      <family val="2"/>
    </font>
    <font>
      <sz val="30"/>
      <color indexed="18"/>
      <name val="Arial"/>
      <family val="2"/>
    </font>
    <font>
      <sz val="50"/>
      <color indexed="18"/>
      <name val="Arial"/>
      <family val="2"/>
    </font>
    <font>
      <b/>
      <sz val="30"/>
      <color indexed="9"/>
      <name val="Arial"/>
      <family val="2"/>
    </font>
    <font>
      <sz val="30"/>
      <color indexed="9"/>
      <name val="Arial"/>
      <family val="2"/>
    </font>
    <font>
      <sz val="20"/>
      <color indexed="9"/>
      <name val="Lucida Bright"/>
      <family val="1"/>
    </font>
    <font>
      <sz val="9"/>
      <color indexed="9"/>
      <name val="Geneva"/>
      <family val="0"/>
    </font>
    <font>
      <b/>
      <sz val="35"/>
      <color indexed="9"/>
      <name val="Arial"/>
      <family val="2"/>
    </font>
    <font>
      <sz val="25"/>
      <name val="Arial"/>
      <family val="2"/>
    </font>
    <font>
      <sz val="14"/>
      <name val="Arial"/>
      <family val="2"/>
    </font>
    <font>
      <sz val="9"/>
      <color indexed="9"/>
      <name val="Arial"/>
      <family val="2"/>
    </font>
    <font>
      <b/>
      <sz val="25"/>
      <color indexed="18"/>
      <name val="Arial"/>
      <family val="2"/>
    </font>
    <font>
      <sz val="9"/>
      <color indexed="18"/>
      <name val="Geneva"/>
      <family val="0"/>
    </font>
    <font>
      <sz val="25"/>
      <color indexed="18"/>
      <name val="Arial"/>
      <family val="2"/>
    </font>
    <font>
      <b/>
      <sz val="50"/>
      <name val="Lucida Bright"/>
      <family val="1"/>
    </font>
    <font>
      <sz val="15"/>
      <color indexed="18"/>
      <name val="Arial"/>
      <family val="2"/>
    </font>
    <font>
      <sz val="24"/>
      <name val="Arial"/>
      <family val="2"/>
    </font>
    <font>
      <sz val="10"/>
      <name val="Geneva"/>
      <family val="0"/>
    </font>
    <font>
      <b/>
      <sz val="18"/>
      <color indexed="18"/>
      <name val="Arial"/>
      <family val="2"/>
    </font>
    <font>
      <sz val="11"/>
      <name val="Geneva"/>
      <family val="0"/>
    </font>
    <font>
      <sz val="24"/>
      <color indexed="18"/>
      <name val="Arial"/>
      <family val="2"/>
    </font>
    <font>
      <b/>
      <sz val="28"/>
      <name val="Arial"/>
      <family val="2"/>
    </font>
    <font>
      <b/>
      <sz val="15"/>
      <name val="Arial"/>
      <family val="2"/>
    </font>
    <font>
      <b/>
      <sz val="10"/>
      <color indexed="18"/>
      <name val="Arial"/>
      <family val="2"/>
    </font>
    <font>
      <sz val="28"/>
      <name val="Lucida Bright"/>
      <family val="1"/>
    </font>
    <font>
      <b/>
      <sz val="20"/>
      <name val="Arial"/>
      <family val="2"/>
    </font>
    <font>
      <sz val="28"/>
      <name val="Arial"/>
      <family val="2"/>
    </font>
    <font>
      <b/>
      <sz val="20"/>
      <color indexed="18"/>
      <name val="Arial"/>
      <family val="2"/>
    </font>
    <font>
      <b/>
      <sz val="24"/>
      <name val="Arial"/>
      <family val="2"/>
    </font>
    <font>
      <b/>
      <sz val="24"/>
      <color indexed="18"/>
      <name val="Arial"/>
      <family val="2"/>
    </font>
    <font>
      <sz val="15"/>
      <name val="Arial"/>
      <family val="2"/>
    </font>
    <font>
      <sz val="18"/>
      <name val="Arial"/>
      <family val="2"/>
    </font>
    <font>
      <sz val="20"/>
      <color indexed="18"/>
      <name val="Arial"/>
      <family val="2"/>
    </font>
    <font>
      <b/>
      <sz val="55"/>
      <color indexed="18"/>
      <name val="Lucida Bright"/>
      <family val="1"/>
    </font>
    <font>
      <sz val="40"/>
      <name val="Lucida Bright"/>
      <family val="1"/>
    </font>
    <font>
      <sz val="35"/>
      <name val="Lucida Bright"/>
      <family val="1"/>
    </font>
    <font>
      <sz val="35"/>
      <name val="Arial"/>
      <family val="2"/>
    </font>
    <font>
      <b/>
      <sz val="45"/>
      <color indexed="9"/>
      <name val="Arial"/>
      <family val="2"/>
    </font>
    <font>
      <sz val="20"/>
      <name val="Geneva"/>
      <family val="0"/>
    </font>
    <font>
      <sz val="22"/>
      <name val="Arial"/>
      <family val="2"/>
    </font>
    <font>
      <sz val="24"/>
      <name val="Geneva"/>
      <family val="0"/>
    </font>
    <font>
      <sz val="28"/>
      <color indexed="18"/>
      <name val="Lucida Bright"/>
      <family val="1"/>
    </font>
    <font>
      <sz val="40"/>
      <color indexed="18"/>
      <name val="Arial"/>
      <family val="2"/>
    </font>
    <font>
      <b/>
      <sz val="22"/>
      <name val="Arial"/>
      <family val="2"/>
    </font>
    <font>
      <b/>
      <sz val="22"/>
      <color indexed="18"/>
      <name val="Geneva"/>
      <family val="0"/>
    </font>
    <font>
      <b/>
      <sz val="16"/>
      <name val="Arial"/>
      <family val="2"/>
    </font>
    <font>
      <sz val="22"/>
      <name val="Geneva"/>
      <family val="0"/>
    </font>
    <font>
      <sz val="22"/>
      <color indexed="10"/>
      <name val="Arial"/>
      <family val="2"/>
    </font>
    <font>
      <b/>
      <sz val="15"/>
      <color indexed="10"/>
      <name val="Arial"/>
      <family val="2"/>
    </font>
    <font>
      <sz val="18"/>
      <color indexed="10"/>
      <name val="Arial"/>
      <family val="2"/>
    </font>
    <font>
      <b/>
      <sz val="18"/>
      <color indexed="10"/>
      <name val="Arial"/>
      <family val="2"/>
    </font>
    <font>
      <b/>
      <sz val="9"/>
      <color indexed="10"/>
      <name val="Arial"/>
      <family val="2"/>
    </font>
    <font>
      <b/>
      <sz val="28"/>
      <color indexed="9"/>
      <name val="Arial"/>
      <family val="2"/>
    </font>
    <font>
      <b/>
      <sz val="18"/>
      <color indexed="9"/>
      <name val="Arial"/>
      <family val="2"/>
    </font>
    <font>
      <b/>
      <sz val="28"/>
      <color indexed="18"/>
      <name val="Arial"/>
      <family val="2"/>
    </font>
    <font>
      <sz val="24"/>
      <color indexed="9"/>
      <name val="Geneva"/>
      <family val="0"/>
    </font>
    <font>
      <b/>
      <sz val="20"/>
      <color indexed="10"/>
      <name val="Arial"/>
      <family val="2"/>
    </font>
    <font>
      <sz val="35"/>
      <color indexed="18"/>
      <name val="Lucida Bright"/>
      <family val="1"/>
    </font>
    <font>
      <sz val="48"/>
      <name val="Lucida Bright"/>
      <family val="1"/>
    </font>
    <font>
      <sz val="46"/>
      <name val="Lucida Bright"/>
      <family val="1"/>
    </font>
    <font>
      <b/>
      <sz val="46"/>
      <name val="Lucida Bright"/>
      <family val="1"/>
    </font>
    <font>
      <sz val="16"/>
      <name val="Arial"/>
      <family val="2"/>
    </font>
    <font>
      <sz val="13"/>
      <name val="Geneva"/>
      <family val="0"/>
    </font>
    <font>
      <sz val="32"/>
      <name val="Arial"/>
      <family val="2"/>
    </font>
    <font>
      <sz val="32"/>
      <name val="Geneva"/>
      <family val="0"/>
    </font>
    <font>
      <b/>
      <sz val="16"/>
      <color indexed="18"/>
      <name val="Arial"/>
      <family val="2"/>
    </font>
    <font>
      <sz val="28"/>
      <color indexed="18"/>
      <name val="Arial"/>
      <family val="2"/>
    </font>
    <font>
      <u val="single"/>
      <sz val="9"/>
      <name val="Geneva"/>
      <family val="0"/>
    </font>
    <font>
      <sz val="25"/>
      <color indexed="10"/>
      <name val="Arial"/>
      <family val="2"/>
    </font>
    <font>
      <b/>
      <sz val="35"/>
      <name val="Arial"/>
      <family val="2"/>
    </font>
    <font>
      <b/>
      <sz val="30"/>
      <color indexed="10"/>
      <name val="Arial"/>
      <family val="2"/>
    </font>
    <font>
      <sz val="20"/>
      <color indexed="9"/>
      <name val="Arial"/>
      <family val="2"/>
    </font>
    <font>
      <sz val="34"/>
      <name val="Arial"/>
      <family val="2"/>
    </font>
    <font>
      <sz val="22"/>
      <color indexed="18"/>
      <name val="Arial"/>
      <family val="2"/>
    </font>
    <font>
      <u val="single"/>
      <sz val="30"/>
      <color indexed="12"/>
      <name val="Arial"/>
      <family val="2"/>
    </font>
    <font>
      <sz val="12"/>
      <color indexed="18"/>
      <name val="Arial"/>
      <family val="2"/>
    </font>
    <font>
      <b/>
      <sz val="14"/>
      <color indexed="18"/>
      <name val="Arial"/>
      <family val="2"/>
    </font>
    <font>
      <sz val="22"/>
      <name val="Lucida Bright"/>
      <family val="1"/>
    </font>
    <font>
      <b/>
      <sz val="28"/>
      <color indexed="10"/>
      <name val="Arial"/>
      <family val="2"/>
    </font>
    <font>
      <sz val="26"/>
      <name val="Lucida Bright"/>
      <family val="1"/>
    </font>
    <font>
      <sz val="32"/>
      <color indexed="18"/>
      <name val="Arial"/>
      <family val="2"/>
    </font>
    <font>
      <b/>
      <sz val="32"/>
      <color indexed="18"/>
      <name val="Lucida Bright"/>
      <family val="1"/>
    </font>
    <font>
      <sz val="24"/>
      <name val="Lucida Bright"/>
      <family val="1"/>
    </font>
    <font>
      <b/>
      <sz val="34"/>
      <color indexed="18"/>
      <name val="Lucida Bright"/>
      <family val="1"/>
    </font>
    <font>
      <sz val="34"/>
      <color indexed="18"/>
      <name val="Arial"/>
      <family val="2"/>
    </font>
    <font>
      <sz val="12"/>
      <name val="Geneva"/>
      <family val="0"/>
    </font>
    <font>
      <sz val="35"/>
      <color indexed="18"/>
      <name val="Arial"/>
      <family val="2"/>
    </font>
    <font>
      <sz val="9"/>
      <color indexed="18"/>
      <name val="Arial"/>
      <family val="2"/>
    </font>
    <font>
      <sz val="37"/>
      <color indexed="18"/>
      <name val="Arial"/>
      <family val="2"/>
    </font>
    <font>
      <sz val="8"/>
      <name val="Arial"/>
      <family val="2"/>
    </font>
    <font>
      <b/>
      <sz val="35"/>
      <color indexed="12"/>
      <name val="Lucida Bright"/>
      <family val="1"/>
    </font>
    <font>
      <b/>
      <sz val="24"/>
      <color indexed="18"/>
      <name val="Lucida Bright"/>
      <family val="1"/>
    </font>
    <font>
      <b/>
      <sz val="12"/>
      <color indexed="10"/>
      <name val="Arial"/>
      <family val="2"/>
    </font>
    <font>
      <sz val="28"/>
      <name val="Geneva"/>
      <family val="0"/>
    </font>
    <font>
      <sz val="55"/>
      <name val="Lucida Bright"/>
      <family val="1"/>
    </font>
    <font>
      <sz val="11"/>
      <color indexed="18"/>
      <name val="Arial"/>
      <family val="2"/>
    </font>
    <font>
      <sz val="14"/>
      <color indexed="18"/>
      <name val="Arial"/>
      <family val="2"/>
    </font>
    <font>
      <sz val="26"/>
      <color indexed="18"/>
      <name val="Arial"/>
      <family val="2"/>
    </font>
    <font>
      <sz val="35"/>
      <name val="Geneva"/>
      <family val="0"/>
    </font>
    <font>
      <sz val="26"/>
      <name val="Arial"/>
      <family val="2"/>
    </font>
    <font>
      <b/>
      <sz val="37"/>
      <color indexed="18"/>
      <name val="Arial"/>
      <family val="2"/>
    </font>
    <font>
      <sz val="18"/>
      <color indexed="18"/>
      <name val="Arial"/>
      <family val="2"/>
    </font>
    <font>
      <sz val="8"/>
      <name val="Geneva"/>
      <family val="0"/>
    </font>
    <font>
      <sz val="8"/>
      <color indexed="9"/>
      <name val="Geneva"/>
      <family val="0"/>
    </font>
    <font>
      <b/>
      <sz val="8"/>
      <color indexed="9"/>
      <name val="Arial"/>
      <family val="2"/>
    </font>
    <font>
      <sz val="28"/>
      <color indexed="9"/>
      <name val="Geneva"/>
      <family val="0"/>
    </font>
    <font>
      <sz val="26"/>
      <name val="Geneva"/>
      <family val="0"/>
    </font>
    <font>
      <sz val="55"/>
      <name val="Geneva"/>
      <family val="0"/>
    </font>
    <font>
      <b/>
      <sz val="35"/>
      <color indexed="62"/>
      <name val="Arial"/>
      <family val="2"/>
    </font>
    <font>
      <b/>
      <sz val="26"/>
      <name val="Arial"/>
      <family val="2"/>
    </font>
    <font>
      <sz val="26"/>
      <color indexed="18"/>
      <name val="Lucida Bright"/>
      <family val="1"/>
    </font>
    <font>
      <b/>
      <u val="single"/>
      <sz val="26"/>
      <color indexed="18"/>
      <name val="Lucida Bright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22"/>
      <color indexed="63"/>
      <name val="Arial"/>
      <family val="2"/>
    </font>
    <font>
      <sz val="9"/>
      <color indexed="63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22"/>
      <color theme="1" tint="0.24998000264167786"/>
      <name val="Arial"/>
      <family val="2"/>
    </font>
    <font>
      <sz val="9"/>
      <color theme="1" tint="0.24998000264167786"/>
      <name val="Geneva"/>
      <family val="0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lightGray">
        <fgColor indexed="60"/>
        <b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hair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8" fillId="2" borderId="0" applyNumberFormat="0" applyBorder="0" applyAlignment="0" applyProtection="0"/>
    <xf numFmtId="0" fontId="168" fillId="3" borderId="0" applyNumberFormat="0" applyBorder="0" applyAlignment="0" applyProtection="0"/>
    <xf numFmtId="0" fontId="168" fillId="4" borderId="0" applyNumberFormat="0" applyBorder="0" applyAlignment="0" applyProtection="0"/>
    <xf numFmtId="0" fontId="168" fillId="5" borderId="0" applyNumberFormat="0" applyBorder="0" applyAlignment="0" applyProtection="0"/>
    <xf numFmtId="0" fontId="168" fillId="6" borderId="0" applyNumberFormat="0" applyBorder="0" applyAlignment="0" applyProtection="0"/>
    <xf numFmtId="0" fontId="168" fillId="7" borderId="0" applyNumberFormat="0" applyBorder="0" applyAlignment="0" applyProtection="0"/>
    <xf numFmtId="0" fontId="168" fillId="8" borderId="0" applyNumberFormat="0" applyBorder="0" applyAlignment="0" applyProtection="0"/>
    <xf numFmtId="0" fontId="168" fillId="9" borderId="0" applyNumberFormat="0" applyBorder="0" applyAlignment="0" applyProtection="0"/>
    <xf numFmtId="0" fontId="168" fillId="10" borderId="0" applyNumberFormat="0" applyBorder="0" applyAlignment="0" applyProtection="0"/>
    <xf numFmtId="0" fontId="168" fillId="11" borderId="0" applyNumberFormat="0" applyBorder="0" applyAlignment="0" applyProtection="0"/>
    <xf numFmtId="0" fontId="168" fillId="12" borderId="0" applyNumberFormat="0" applyBorder="0" applyAlignment="0" applyProtection="0"/>
    <xf numFmtId="0" fontId="168" fillId="13" borderId="0" applyNumberFormat="0" applyBorder="0" applyAlignment="0" applyProtection="0"/>
    <xf numFmtId="0" fontId="169" fillId="14" borderId="0" applyNumberFormat="0" applyBorder="0" applyAlignment="0" applyProtection="0"/>
    <xf numFmtId="0" fontId="169" fillId="15" borderId="0" applyNumberFormat="0" applyBorder="0" applyAlignment="0" applyProtection="0"/>
    <xf numFmtId="0" fontId="169" fillId="16" borderId="0" applyNumberFormat="0" applyBorder="0" applyAlignment="0" applyProtection="0"/>
    <xf numFmtId="0" fontId="169" fillId="17" borderId="0" applyNumberFormat="0" applyBorder="0" applyAlignment="0" applyProtection="0"/>
    <xf numFmtId="0" fontId="169" fillId="18" borderId="0" applyNumberFormat="0" applyBorder="0" applyAlignment="0" applyProtection="0"/>
    <xf numFmtId="0" fontId="169" fillId="19" borderId="0" applyNumberFormat="0" applyBorder="0" applyAlignment="0" applyProtection="0"/>
    <xf numFmtId="0" fontId="169" fillId="20" borderId="0" applyNumberFormat="0" applyBorder="0" applyAlignment="0" applyProtection="0"/>
    <xf numFmtId="0" fontId="169" fillId="21" borderId="0" applyNumberFormat="0" applyBorder="0" applyAlignment="0" applyProtection="0"/>
    <xf numFmtId="0" fontId="169" fillId="22" borderId="0" applyNumberFormat="0" applyBorder="0" applyAlignment="0" applyProtection="0"/>
    <xf numFmtId="0" fontId="169" fillId="23" borderId="0" applyNumberFormat="0" applyBorder="0" applyAlignment="0" applyProtection="0"/>
    <xf numFmtId="0" fontId="169" fillId="24" borderId="0" applyNumberFormat="0" applyBorder="0" applyAlignment="0" applyProtection="0"/>
    <xf numFmtId="0" fontId="169" fillId="25" borderId="0" applyNumberFormat="0" applyBorder="0" applyAlignment="0" applyProtection="0"/>
    <xf numFmtId="0" fontId="170" fillId="0" borderId="0" applyNumberFormat="0" applyFill="0" applyBorder="0" applyAlignment="0" applyProtection="0"/>
    <xf numFmtId="0" fontId="171" fillId="26" borderId="1" applyNumberFormat="0" applyAlignment="0" applyProtection="0"/>
    <xf numFmtId="0" fontId="172" fillId="0" borderId="2" applyNumberFormat="0" applyFill="0" applyAlignment="0" applyProtection="0"/>
    <xf numFmtId="0" fontId="0" fillId="27" borderId="3" applyNumberFormat="0" applyFont="0" applyAlignment="0" applyProtection="0"/>
    <xf numFmtId="0" fontId="173" fillId="28" borderId="1" applyNumberFormat="0" applyAlignment="0" applyProtection="0"/>
    <xf numFmtId="0" fontId="174" fillId="29" borderId="0" applyNumberFormat="0" applyBorder="0" applyAlignment="0" applyProtection="0"/>
    <xf numFmtId="0" fontId="111" fillId="0" borderId="0" applyNumberFormat="0" applyFill="0" applyBorder="0" applyProtection="0">
      <alignment horizontal="center" vertical="center" wrapText="1"/>
    </xf>
    <xf numFmtId="0" fontId="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75" fillId="30" borderId="0" applyNumberFormat="0" applyBorder="0" applyAlignment="0" applyProtection="0"/>
    <xf numFmtId="0" fontId="5" fillId="0" borderId="0">
      <alignment/>
      <protection/>
    </xf>
    <xf numFmtId="9" fontId="0" fillId="0" borderId="0" applyFont="0" applyFill="0" applyBorder="0" applyAlignment="0" applyProtection="0"/>
    <xf numFmtId="0" fontId="176" fillId="31" borderId="0" applyNumberFormat="0" applyBorder="0" applyAlignment="0" applyProtection="0"/>
    <xf numFmtId="0" fontId="177" fillId="26" borderId="4" applyNumberFormat="0" applyAlignment="0" applyProtection="0"/>
    <xf numFmtId="0" fontId="178" fillId="0" borderId="0" applyNumberFormat="0" applyFill="0" applyBorder="0" applyAlignment="0" applyProtection="0"/>
    <xf numFmtId="0" fontId="179" fillId="0" borderId="0" applyNumberFormat="0" applyFill="0" applyBorder="0" applyAlignment="0" applyProtection="0"/>
    <xf numFmtId="0" fontId="180" fillId="0" borderId="5" applyNumberFormat="0" applyFill="0" applyAlignment="0" applyProtection="0"/>
    <xf numFmtId="0" fontId="181" fillId="0" borderId="6" applyNumberFormat="0" applyFill="0" applyAlignment="0" applyProtection="0"/>
    <xf numFmtId="0" fontId="182" fillId="0" borderId="7" applyNumberFormat="0" applyFill="0" applyAlignment="0" applyProtection="0"/>
    <xf numFmtId="0" fontId="182" fillId="0" borderId="0" applyNumberFormat="0" applyFill="0" applyBorder="0" applyAlignment="0" applyProtection="0"/>
    <xf numFmtId="0" fontId="183" fillId="0" borderId="8" applyNumberFormat="0" applyFill="0" applyAlignment="0" applyProtection="0"/>
    <xf numFmtId="0" fontId="184" fillId="32" borderId="9" applyNumberFormat="0" applyAlignment="0" applyProtection="0"/>
  </cellStyleXfs>
  <cellXfs count="987">
    <xf numFmtId="0" fontId="0" fillId="0" borderId="0" xfId="0" applyAlignment="1">
      <alignment/>
    </xf>
    <xf numFmtId="0" fontId="80" fillId="0" borderId="0" xfId="52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vertical="center"/>
      <protection/>
    </xf>
    <xf numFmtId="0" fontId="22" fillId="0" borderId="0" xfId="0" applyFont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3" fontId="5" fillId="0" borderId="0" xfId="0" applyNumberFormat="1" applyFont="1" applyFill="1" applyBorder="1" applyAlignment="1" applyProtection="1">
      <alignment horizontal="right" vertical="center" wrapText="1"/>
      <protection/>
    </xf>
    <xf numFmtId="3" fontId="8" fillId="0" borderId="0" xfId="0" applyNumberFormat="1" applyFont="1" applyFill="1" applyBorder="1" applyAlignment="1" applyProtection="1">
      <alignment horizontal="right" vertical="center" wrapText="1"/>
      <protection/>
    </xf>
    <xf numFmtId="0" fontId="5" fillId="0" borderId="0" xfId="52" applyFont="1" applyFill="1" applyBorder="1" applyAlignment="1" applyProtection="1">
      <alignment horizontal="left" vertical="center" wrapText="1"/>
      <protection/>
    </xf>
    <xf numFmtId="3" fontId="5" fillId="0" borderId="0" xfId="52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 vertical="center"/>
      <protection/>
    </xf>
    <xf numFmtId="2" fontId="31" fillId="0" borderId="0" xfId="0" applyNumberFormat="1" applyFont="1" applyBorder="1" applyAlignment="1" applyProtection="1">
      <alignment vertical="center"/>
      <protection/>
    </xf>
    <xf numFmtId="3" fontId="5" fillId="0" borderId="0" xfId="0" applyNumberFormat="1" applyFont="1" applyFill="1" applyBorder="1" applyAlignment="1" applyProtection="1">
      <alignment horizontal="centerContinuous" vertical="center" wrapText="1"/>
      <protection/>
    </xf>
    <xf numFmtId="3" fontId="8" fillId="0" borderId="0" xfId="0" applyNumberFormat="1" applyFont="1" applyFill="1" applyBorder="1" applyAlignment="1" applyProtection="1">
      <alignment horizontal="centerContinuous" vertical="center" wrapText="1"/>
      <protection/>
    </xf>
    <xf numFmtId="3" fontId="5" fillId="0" borderId="0" xfId="52" applyNumberFormat="1" applyFont="1" applyFill="1" applyBorder="1" applyAlignment="1" applyProtection="1">
      <alignment horizontal="centerContinuous" vertical="center" wrapText="1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31" fillId="0" borderId="0" xfId="0" applyFont="1" applyBorder="1" applyAlignment="1" applyProtection="1">
      <alignment vertical="center"/>
      <protection/>
    </xf>
    <xf numFmtId="1" fontId="5" fillId="0" borderId="0" xfId="52" applyNumberFormat="1" applyFont="1" applyFill="1" applyBorder="1" applyAlignment="1" applyProtection="1">
      <alignment horizontal="centerContinuous" vertical="center" wrapText="1"/>
      <protection/>
    </xf>
    <xf numFmtId="1" fontId="5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Font="1" applyFill="1" applyBorder="1" applyAlignment="1" applyProtection="1">
      <alignment vertical="center" wrapText="1"/>
      <protection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3" fontId="7" fillId="0" borderId="0" xfId="0" applyNumberFormat="1" applyFont="1" applyFill="1" applyBorder="1" applyAlignment="1" applyProtection="1">
      <alignment horizontal="right" vertical="center" wrapText="1"/>
      <protection/>
    </xf>
    <xf numFmtId="1" fontId="16" fillId="0" borderId="0" xfId="52" applyNumberFormat="1" applyFont="1" applyFill="1" applyBorder="1" applyAlignment="1" applyProtection="1">
      <alignment vertical="center" wrapText="1"/>
      <protection/>
    </xf>
    <xf numFmtId="3" fontId="6" fillId="0" borderId="0" xfId="52" applyNumberFormat="1" applyFont="1" applyFill="1" applyBorder="1" applyAlignment="1" applyProtection="1">
      <alignment horizontal="right" vertical="center" wrapText="1"/>
      <protection/>
    </xf>
    <xf numFmtId="3" fontId="21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left" vertical="center" wrapText="1"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horizontal="centerContinuous" vertical="center"/>
      <protection/>
    </xf>
    <xf numFmtId="0" fontId="8" fillId="0" borderId="16" xfId="0" applyFont="1" applyBorder="1" applyAlignment="1" applyProtection="1">
      <alignment vertical="center"/>
      <protection/>
    </xf>
    <xf numFmtId="0" fontId="8" fillId="0" borderId="17" xfId="0" applyFont="1" applyBorder="1" applyAlignment="1" applyProtection="1">
      <alignment vertical="center"/>
      <protection/>
    </xf>
    <xf numFmtId="0" fontId="8" fillId="0" borderId="15" xfId="0" applyFont="1" applyBorder="1" applyAlignment="1" applyProtection="1">
      <alignment vertical="center"/>
      <protection/>
    </xf>
    <xf numFmtId="0" fontId="8" fillId="0" borderId="10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82" fillId="0" borderId="0" xfId="52" applyFont="1" applyBorder="1" applyAlignment="1" applyProtection="1">
      <alignment horizontal="left" vertical="center"/>
      <protection/>
    </xf>
    <xf numFmtId="0" fontId="59" fillId="0" borderId="0" xfId="0" applyFont="1" applyBorder="1" applyAlignment="1" applyProtection="1">
      <alignment vertical="center"/>
      <protection/>
    </xf>
    <xf numFmtId="0" fontId="84" fillId="0" borderId="0" xfId="0" applyFont="1" applyBorder="1" applyAlignment="1" applyProtection="1">
      <alignment horizontal="centerContinuous" vertical="center"/>
      <protection/>
    </xf>
    <xf numFmtId="0" fontId="85" fillId="0" borderId="0" xfId="0" applyFont="1" applyBorder="1" applyAlignment="1" applyProtection="1">
      <alignment horizontal="centerContinuous" vertical="center"/>
      <protection/>
    </xf>
    <xf numFmtId="0" fontId="33" fillId="0" borderId="10" xfId="0" applyFont="1" applyBorder="1" applyAlignment="1" applyProtection="1">
      <alignment horizontal="centerContinuous" vertical="center"/>
      <protection/>
    </xf>
    <xf numFmtId="0" fontId="46" fillId="0" borderId="10" xfId="0" applyFont="1" applyBorder="1" applyAlignment="1" applyProtection="1">
      <alignment vertical="center"/>
      <protection/>
    </xf>
    <xf numFmtId="3" fontId="69" fillId="33" borderId="18" xfId="0" applyNumberFormat="1" applyFont="1" applyFill="1" applyBorder="1" applyAlignment="1" applyProtection="1">
      <alignment vertical="center" wrapText="1"/>
      <protection/>
    </xf>
    <xf numFmtId="0" fontId="46" fillId="0" borderId="11" xfId="0" applyFont="1" applyBorder="1" applyAlignment="1" applyProtection="1">
      <alignment vertical="center"/>
      <protection/>
    </xf>
    <xf numFmtId="0" fontId="46" fillId="0" borderId="0" xfId="0" applyFont="1" applyAlignment="1" applyProtection="1">
      <alignment vertical="center"/>
      <protection/>
    </xf>
    <xf numFmtId="3" fontId="69" fillId="33" borderId="19" xfId="0" applyNumberFormat="1" applyFont="1" applyFill="1" applyBorder="1" applyAlignment="1" applyProtection="1">
      <alignment vertical="center" wrapText="1"/>
      <protection/>
    </xf>
    <xf numFmtId="0" fontId="46" fillId="0" borderId="20" xfId="0" applyFont="1" applyBorder="1" applyAlignment="1" applyProtection="1">
      <alignment horizontal="center" vertical="center"/>
      <protection/>
    </xf>
    <xf numFmtId="0" fontId="46" fillId="0" borderId="20" xfId="0" applyFont="1" applyBorder="1" applyAlignment="1" applyProtection="1">
      <alignment horizontal="left" vertical="center"/>
      <protection/>
    </xf>
    <xf numFmtId="0" fontId="80" fillId="34" borderId="21" xfId="0" applyFont="1" applyFill="1" applyBorder="1" applyAlignment="1" applyProtection="1">
      <alignment horizontal="centerContinuous" vertical="center"/>
      <protection/>
    </xf>
    <xf numFmtId="0" fontId="59" fillId="34" borderId="20" xfId="0" applyFont="1" applyFill="1" applyBorder="1" applyAlignment="1" applyProtection="1">
      <alignment horizontal="centerContinuous" vertical="center"/>
      <protection/>
    </xf>
    <xf numFmtId="3" fontId="64" fillId="34" borderId="22" xfId="0" applyNumberFormat="1" applyFont="1" applyFill="1" applyBorder="1" applyAlignment="1" applyProtection="1">
      <alignment vertical="center"/>
      <protection/>
    </xf>
    <xf numFmtId="3" fontId="64" fillId="35" borderId="23" xfId="0" applyNumberFormat="1" applyFont="1" applyFill="1" applyBorder="1" applyAlignment="1" applyProtection="1">
      <alignment vertical="center"/>
      <protection/>
    </xf>
    <xf numFmtId="3" fontId="64" fillId="34" borderId="24" xfId="0" applyNumberFormat="1" applyFont="1" applyFill="1" applyBorder="1" applyAlignment="1" applyProtection="1">
      <alignment vertical="center"/>
      <protection/>
    </xf>
    <xf numFmtId="14" fontId="46" fillId="0" borderId="25" xfId="0" applyNumberFormat="1" applyFont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3" fontId="64" fillId="36" borderId="26" xfId="0" applyNumberFormat="1" applyFont="1" applyFill="1" applyBorder="1" applyAlignment="1" applyProtection="1">
      <alignment vertical="center" wrapText="1"/>
      <protection/>
    </xf>
    <xf numFmtId="0" fontId="8" fillId="0" borderId="12" xfId="0" applyFont="1" applyBorder="1" applyAlignment="1" applyProtection="1">
      <alignment vertical="center"/>
      <protection/>
    </xf>
    <xf numFmtId="0" fontId="8" fillId="0" borderId="14" xfId="0" applyFont="1" applyBorder="1" applyAlignment="1" applyProtection="1">
      <alignment vertical="center"/>
      <protection/>
    </xf>
    <xf numFmtId="0" fontId="47" fillId="37" borderId="0" xfId="0" applyFont="1" applyFill="1" applyBorder="1" applyAlignment="1" applyProtection="1">
      <alignment vertical="center"/>
      <protection/>
    </xf>
    <xf numFmtId="0" fontId="11" fillId="0" borderId="0" xfId="52" applyFont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56" fillId="0" borderId="0" xfId="0" applyFont="1" applyFill="1" applyBorder="1" applyAlignment="1" applyProtection="1">
      <alignment vertical="center"/>
      <protection/>
    </xf>
    <xf numFmtId="0" fontId="54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Continuous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0" fontId="0" fillId="0" borderId="21" xfId="0" applyFill="1" applyBorder="1" applyAlignment="1" applyProtection="1">
      <alignment vertical="center"/>
      <protection/>
    </xf>
    <xf numFmtId="0" fontId="0" fillId="0" borderId="27" xfId="0" applyFill="1" applyBorder="1" applyAlignment="1" applyProtection="1">
      <alignment vertical="center"/>
      <protection/>
    </xf>
    <xf numFmtId="0" fontId="34" fillId="0" borderId="0" xfId="0" applyFont="1" applyFill="1" applyBorder="1" applyAlignment="1" applyProtection="1">
      <alignment horizontal="centerContinuous" vertical="center"/>
      <protection/>
    </xf>
    <xf numFmtId="0" fontId="37" fillId="0" borderId="0" xfId="0" applyFont="1" applyFill="1" applyBorder="1" applyAlignment="1" applyProtection="1">
      <alignment horizontal="centerContinuous" vertical="center"/>
      <protection/>
    </xf>
    <xf numFmtId="3" fontId="37" fillId="0" borderId="0" xfId="0" applyNumberFormat="1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horizontal="centerContinuous"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centerContinuous" vertical="center"/>
      <protection/>
    </xf>
    <xf numFmtId="3" fontId="37" fillId="0" borderId="0" xfId="0" applyNumberFormat="1" applyFont="1" applyBorder="1" applyAlignment="1" applyProtection="1">
      <alignment horizontal="centerContinuous" vertical="center" wrapText="1"/>
      <protection/>
    </xf>
    <xf numFmtId="1" fontId="36" fillId="0" borderId="0" xfId="0" applyNumberFormat="1" applyFont="1" applyBorder="1" applyAlignment="1" applyProtection="1">
      <alignment horizontal="centerContinuous" vertical="center" wrapText="1"/>
      <protection/>
    </xf>
    <xf numFmtId="0" fontId="22" fillId="0" borderId="10" xfId="0" applyFont="1" applyFill="1" applyBorder="1" applyAlignment="1" applyProtection="1">
      <alignment vertical="center"/>
      <protection/>
    </xf>
    <xf numFmtId="0" fontId="22" fillId="0" borderId="11" xfId="0" applyFont="1" applyFill="1" applyBorder="1" applyAlignment="1" applyProtection="1">
      <alignment vertical="center"/>
      <protection/>
    </xf>
    <xf numFmtId="0" fontId="36" fillId="0" borderId="0" xfId="0" applyFont="1" applyBorder="1" applyAlignment="1" applyProtection="1">
      <alignment vertical="center" wrapText="1"/>
      <protection/>
    </xf>
    <xf numFmtId="0" fontId="36" fillId="0" borderId="0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Border="1" applyAlignment="1" applyProtection="1">
      <alignment horizontal="right" vertical="center"/>
      <protection/>
    </xf>
    <xf numFmtId="0" fontId="35" fillId="0" borderId="0" xfId="0" applyFont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left" vertical="center" wrapText="1"/>
      <protection/>
    </xf>
    <xf numFmtId="2" fontId="38" fillId="0" borderId="0" xfId="0" applyNumberFormat="1" applyFont="1" applyFill="1" applyBorder="1" applyAlignment="1" applyProtection="1">
      <alignment vertical="center"/>
      <protection/>
    </xf>
    <xf numFmtId="0" fontId="36" fillId="0" borderId="0" xfId="0" applyFont="1" applyFill="1" applyBorder="1" applyAlignment="1" applyProtection="1">
      <alignment horizontal="centerContinuous" vertical="center"/>
      <protection/>
    </xf>
    <xf numFmtId="0" fontId="36" fillId="0" borderId="0" xfId="0" applyFont="1" applyAlignment="1" applyProtection="1">
      <alignment vertical="center"/>
      <protection/>
    </xf>
    <xf numFmtId="0" fontId="33" fillId="0" borderId="0" xfId="0" applyFont="1" applyFill="1" applyBorder="1" applyAlignment="1" applyProtection="1">
      <alignment vertical="center"/>
      <protection/>
    </xf>
    <xf numFmtId="0" fontId="55" fillId="0" borderId="0" xfId="0" applyFont="1" applyFill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vertical="center" wrapText="1"/>
      <protection/>
    </xf>
    <xf numFmtId="0" fontId="9" fillId="0" borderId="28" xfId="52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vertical="center" wrapText="1"/>
      <protection/>
    </xf>
    <xf numFmtId="0" fontId="0" fillId="0" borderId="0" xfId="0" applyBorder="1" applyAlignment="1" applyProtection="1">
      <alignment vertical="center" wrapText="1"/>
      <protection/>
    </xf>
    <xf numFmtId="0" fontId="0" fillId="0" borderId="0" xfId="0" applyAlignment="1" applyProtection="1">
      <alignment vertical="center" wrapText="1"/>
      <protection/>
    </xf>
    <xf numFmtId="0" fontId="9" fillId="0" borderId="0" xfId="52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center" wrapText="1"/>
      <protection/>
    </xf>
    <xf numFmtId="0" fontId="16" fillId="0" borderId="28" xfId="52" applyFont="1" applyBorder="1" applyAlignment="1" applyProtection="1">
      <alignment vertical="center" wrapText="1"/>
      <protection/>
    </xf>
    <xf numFmtId="0" fontId="18" fillId="0" borderId="28" xfId="52" applyFont="1" applyBorder="1" applyAlignment="1" applyProtection="1">
      <alignment vertical="center" wrapText="1"/>
      <protection/>
    </xf>
    <xf numFmtId="3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6" fillId="0" borderId="29" xfId="0" applyFont="1" applyFill="1" applyBorder="1" applyAlignment="1" applyProtection="1">
      <alignment vertical="center" wrapText="1"/>
      <protection/>
    </xf>
    <xf numFmtId="0" fontId="16" fillId="0" borderId="28" xfId="0" applyFont="1" applyBorder="1" applyAlignment="1" applyProtection="1">
      <alignment vertical="center" wrapText="1"/>
      <protection/>
    </xf>
    <xf numFmtId="0" fontId="18" fillId="0" borderId="28" xfId="52" applyFont="1" applyBorder="1" applyAlignment="1" applyProtection="1">
      <alignment horizontal="left" vertical="center" wrapText="1"/>
      <protection/>
    </xf>
    <xf numFmtId="1" fontId="18" fillId="0" borderId="28" xfId="52" applyNumberFormat="1" applyFont="1" applyBorder="1" applyAlignment="1" applyProtection="1">
      <alignment horizontal="left" vertical="center" wrapText="1"/>
      <protection/>
    </xf>
    <xf numFmtId="0" fontId="18" fillId="0" borderId="28" xfId="0" applyFont="1" applyBorder="1" applyAlignment="1" applyProtection="1">
      <alignment horizontal="left" vertical="center" wrapText="1"/>
      <protection/>
    </xf>
    <xf numFmtId="0" fontId="18" fillId="0" borderId="28" xfId="0" applyFont="1" applyBorder="1" applyAlignment="1" applyProtection="1">
      <alignment vertical="center" wrapText="1"/>
      <protection/>
    </xf>
    <xf numFmtId="1" fontId="18" fillId="0" borderId="28" xfId="0" applyNumberFormat="1" applyFont="1" applyBorder="1" applyAlignment="1" applyProtection="1">
      <alignment horizontal="left" vertical="center" wrapText="1"/>
      <protection/>
    </xf>
    <xf numFmtId="1" fontId="16" fillId="0" borderId="30" xfId="52" applyNumberFormat="1" applyFont="1" applyBorder="1" applyAlignment="1" applyProtection="1">
      <alignment vertical="center" wrapText="1"/>
      <protection/>
    </xf>
    <xf numFmtId="1" fontId="16" fillId="0" borderId="28" xfId="52" applyNumberFormat="1" applyFont="1" applyBorder="1" applyAlignment="1" applyProtection="1">
      <alignment vertical="center" wrapText="1"/>
      <protection/>
    </xf>
    <xf numFmtId="2" fontId="21" fillId="0" borderId="0" xfId="52" applyNumberFormat="1" applyFont="1" applyFill="1" applyBorder="1" applyAlignment="1" applyProtection="1">
      <alignment vertical="center" wrapText="1"/>
      <protection/>
    </xf>
    <xf numFmtId="0" fontId="18" fillId="0" borderId="28" xfId="0" applyFont="1" applyBorder="1" applyAlignment="1" applyProtection="1">
      <alignment vertical="center"/>
      <protection/>
    </xf>
    <xf numFmtId="0" fontId="56" fillId="0" borderId="0" xfId="0" applyFont="1" applyBorder="1" applyAlignment="1" applyProtection="1">
      <alignment vertical="center"/>
      <protection/>
    </xf>
    <xf numFmtId="2" fontId="21" fillId="34" borderId="28" xfId="52" applyNumberFormat="1" applyFont="1" applyFill="1" applyBorder="1" applyAlignment="1" applyProtection="1">
      <alignment horizontal="center" vertical="center" wrapText="1"/>
      <protection/>
    </xf>
    <xf numFmtId="1" fontId="18" fillId="0" borderId="28" xfId="52" applyNumberFormat="1" applyFont="1" applyBorder="1" applyAlignment="1" applyProtection="1">
      <alignment vertical="center" wrapText="1"/>
      <protection/>
    </xf>
    <xf numFmtId="0" fontId="9" fillId="34" borderId="28" xfId="52" applyFont="1" applyFill="1" applyBorder="1" applyAlignment="1" applyProtection="1">
      <alignment horizontal="center" vertical="center" wrapText="1"/>
      <protection/>
    </xf>
    <xf numFmtId="0" fontId="33" fillId="0" borderId="15" xfId="0" applyFont="1" applyBorder="1" applyAlignment="1" applyProtection="1">
      <alignment vertical="center"/>
      <protection/>
    </xf>
    <xf numFmtId="0" fontId="33" fillId="0" borderId="16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88" fillId="0" borderId="15" xfId="0" applyFont="1" applyBorder="1" applyAlignment="1" applyProtection="1">
      <alignment vertical="center"/>
      <protection/>
    </xf>
    <xf numFmtId="0" fontId="88" fillId="0" borderId="16" xfId="0" applyFont="1" applyBorder="1" applyAlignment="1" applyProtection="1">
      <alignment vertical="center"/>
      <protection/>
    </xf>
    <xf numFmtId="0" fontId="88" fillId="0" borderId="0" xfId="0" applyFont="1" applyBorder="1" applyAlignment="1" applyProtection="1">
      <alignment vertical="center"/>
      <protection/>
    </xf>
    <xf numFmtId="0" fontId="8" fillId="0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57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11" xfId="0" applyFont="1" applyFill="1" applyBorder="1" applyAlignment="1" applyProtection="1">
      <alignment horizontal="centerContinuous"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Alignment="1" applyProtection="1">
      <alignment vertical="center"/>
      <protection/>
    </xf>
    <xf numFmtId="0" fontId="8" fillId="0" borderId="0" xfId="0" applyFont="1" applyFill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centerContinuous" vertical="center"/>
      <protection/>
    </xf>
    <xf numFmtId="0" fontId="33" fillId="0" borderId="0" xfId="0" applyFont="1" applyBorder="1" applyAlignment="1" applyProtection="1">
      <alignment vertical="center"/>
      <protection/>
    </xf>
    <xf numFmtId="0" fontId="65" fillId="0" borderId="0" xfId="0" applyFont="1" applyBorder="1" applyAlignment="1" applyProtection="1">
      <alignment vertical="center"/>
      <protection/>
    </xf>
    <xf numFmtId="0" fontId="53" fillId="0" borderId="0" xfId="0" applyFont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right" vertical="center"/>
      <protection/>
    </xf>
    <xf numFmtId="0" fontId="63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105" fillId="0" borderId="0" xfId="0" applyFont="1" applyBorder="1" applyAlignment="1" applyProtection="1">
      <alignment vertical="center"/>
      <protection/>
    </xf>
    <xf numFmtId="0" fontId="62" fillId="0" borderId="0" xfId="0" applyFont="1" applyBorder="1" applyAlignment="1" applyProtection="1">
      <alignment horizontal="left" vertical="center" indent="1"/>
      <protection/>
    </xf>
    <xf numFmtId="0" fontId="62" fillId="0" borderId="11" xfId="0" applyFont="1" applyBorder="1" applyAlignment="1" applyProtection="1">
      <alignment horizontal="left" vertical="center" indent="1"/>
      <protection/>
    </xf>
    <xf numFmtId="0" fontId="66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 indent="2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3" fontId="80" fillId="0" borderId="0" xfId="0" applyNumberFormat="1" applyFont="1" applyFill="1" applyBorder="1" applyAlignment="1" applyProtection="1">
      <alignment horizontal="centerContinuous" vertical="center" wrapText="1"/>
      <protection/>
    </xf>
    <xf numFmtId="3" fontId="80" fillId="0" borderId="11" xfId="0" applyNumberFormat="1" applyFont="1" applyFill="1" applyBorder="1" applyAlignment="1" applyProtection="1">
      <alignment horizontal="centerContinuous" vertical="center" wrapText="1"/>
      <protection/>
    </xf>
    <xf numFmtId="0" fontId="65" fillId="0" borderId="0" xfId="0" applyFont="1" applyFill="1" applyBorder="1" applyAlignment="1" applyProtection="1">
      <alignment horizontal="centerContinuous" vertical="center"/>
      <protection/>
    </xf>
    <xf numFmtId="0" fontId="33" fillId="0" borderId="11" xfId="0" applyFont="1" applyBorder="1" applyAlignment="1" applyProtection="1">
      <alignment vertical="center"/>
      <protection/>
    </xf>
    <xf numFmtId="0" fontId="66" fillId="0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Fill="1" applyBorder="1" applyAlignment="1" applyProtection="1">
      <alignment horizontal="left" vertical="center"/>
      <protection/>
    </xf>
    <xf numFmtId="3" fontId="63" fillId="0" borderId="0" xfId="0" applyNumberFormat="1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 indent="2"/>
      <protection/>
    </xf>
    <xf numFmtId="3" fontId="76" fillId="0" borderId="0" xfId="0" applyNumberFormat="1" applyFont="1" applyFill="1" applyBorder="1" applyAlignment="1" applyProtection="1">
      <alignment vertical="center"/>
      <protection/>
    </xf>
    <xf numFmtId="3" fontId="76" fillId="0" borderId="11" xfId="0" applyNumberFormat="1" applyFont="1" applyFill="1" applyBorder="1" applyAlignment="1" applyProtection="1">
      <alignment vertical="center"/>
      <protection/>
    </xf>
    <xf numFmtId="3" fontId="36" fillId="0" borderId="0" xfId="0" applyNumberFormat="1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33" fillId="0" borderId="20" xfId="0" applyFont="1" applyBorder="1" applyAlignment="1" applyProtection="1">
      <alignment vertical="center"/>
      <protection/>
    </xf>
    <xf numFmtId="0" fontId="33" fillId="0" borderId="27" xfId="0" applyFont="1" applyBorder="1" applyAlignment="1" applyProtection="1">
      <alignment vertical="center"/>
      <protection/>
    </xf>
    <xf numFmtId="0" fontId="76" fillId="0" borderId="0" xfId="0" applyFont="1" applyBorder="1" applyAlignment="1" applyProtection="1">
      <alignment horizontal="left" vertical="center" indent="2"/>
      <protection/>
    </xf>
    <xf numFmtId="0" fontId="76" fillId="0" borderId="0" xfId="0" applyFont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left" vertical="center"/>
      <protection/>
    </xf>
    <xf numFmtId="0" fontId="76" fillId="0" borderId="0" xfId="0" applyFont="1" applyFill="1" applyBorder="1" applyAlignment="1" applyProtection="1">
      <alignment vertical="center"/>
      <protection/>
    </xf>
    <xf numFmtId="0" fontId="39" fillId="0" borderId="0" xfId="0" applyFont="1" applyFill="1" applyBorder="1" applyAlignment="1" applyProtection="1">
      <alignment horizontal="centerContinuous" vertical="center"/>
      <protection/>
    </xf>
    <xf numFmtId="0" fontId="74" fillId="0" borderId="0" xfId="0" applyFont="1" applyFill="1" applyBorder="1" applyAlignment="1" applyProtection="1">
      <alignment horizontal="right" vertical="center"/>
      <protection/>
    </xf>
    <xf numFmtId="0" fontId="88" fillId="0" borderId="0" xfId="0" applyFont="1" applyFill="1" applyBorder="1" applyAlignment="1" applyProtection="1">
      <alignment vertical="center"/>
      <protection/>
    </xf>
    <xf numFmtId="0" fontId="88" fillId="0" borderId="11" xfId="0" applyFont="1" applyFill="1" applyBorder="1" applyAlignment="1" applyProtection="1">
      <alignment vertical="center"/>
      <protection/>
    </xf>
    <xf numFmtId="0" fontId="89" fillId="0" borderId="0" xfId="0" applyFont="1" applyFill="1" applyBorder="1" applyAlignment="1" applyProtection="1">
      <alignment vertical="center"/>
      <protection/>
    </xf>
    <xf numFmtId="0" fontId="47" fillId="0" borderId="0" xfId="0" applyFont="1" applyFill="1" applyBorder="1" applyAlignment="1" applyProtection="1">
      <alignment horizontal="centerContinuous" vertical="center"/>
      <protection/>
    </xf>
    <xf numFmtId="0" fontId="53" fillId="0" borderId="0" xfId="0" applyFont="1" applyFill="1" applyBorder="1" applyAlignment="1" applyProtection="1">
      <alignment horizontal="center" vertical="center"/>
      <protection/>
    </xf>
    <xf numFmtId="3" fontId="90" fillId="0" borderId="0" xfId="0" applyNumberFormat="1" applyFont="1" applyFill="1" applyBorder="1" applyAlignment="1" applyProtection="1">
      <alignment horizontal="center" vertical="center" wrapText="1"/>
      <protection/>
    </xf>
    <xf numFmtId="0" fontId="62" fillId="0" borderId="0" xfId="0" applyFont="1" applyFill="1" applyBorder="1" applyAlignment="1" applyProtection="1">
      <alignment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53" fillId="0" borderId="0" xfId="0" applyFont="1" applyFill="1" applyBorder="1" applyAlignment="1" applyProtection="1">
      <alignment horizontal="right" vertical="center"/>
      <protection/>
    </xf>
    <xf numFmtId="3" fontId="36" fillId="0" borderId="0" xfId="0" applyNumberFormat="1" applyFont="1" applyFill="1" applyBorder="1" applyAlignment="1" applyProtection="1">
      <alignment horizontal="centerContinuous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65" fillId="0" borderId="0" xfId="0" applyFont="1" applyFill="1" applyBorder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horizontal="center" vertical="center"/>
      <protection/>
    </xf>
    <xf numFmtId="3" fontId="53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62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104" fillId="0" borderId="10" xfId="0" applyFont="1" applyFill="1" applyBorder="1" applyAlignment="1" applyProtection="1">
      <alignment vertical="center"/>
      <protection/>
    </xf>
    <xf numFmtId="0" fontId="106" fillId="0" borderId="0" xfId="52" applyFont="1" applyBorder="1" applyAlignment="1" applyProtection="1">
      <alignment horizontal="left" vertical="center"/>
      <protection/>
    </xf>
    <xf numFmtId="0" fontId="104" fillId="0" borderId="11" xfId="0" applyFont="1" applyFill="1" applyBorder="1" applyAlignment="1" applyProtection="1">
      <alignment vertical="center"/>
      <protection/>
    </xf>
    <xf numFmtId="0" fontId="104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horizontal="center" vertical="center" wrapText="1"/>
      <protection/>
    </xf>
    <xf numFmtId="0" fontId="73" fillId="0" borderId="0" xfId="52" applyFont="1" applyBorder="1" applyAlignment="1" applyProtection="1">
      <alignment horizontal="left" vertical="center"/>
      <protection/>
    </xf>
    <xf numFmtId="0" fontId="33" fillId="0" borderId="0" xfId="0" applyFont="1" applyFill="1" applyBorder="1" applyAlignment="1" applyProtection="1">
      <alignment horizontal="centerContinuous" vertical="center"/>
      <protection/>
    </xf>
    <xf numFmtId="0" fontId="100" fillId="0" borderId="0" xfId="0" applyFont="1" applyBorder="1" applyAlignment="1" applyProtection="1">
      <alignment vertical="center"/>
      <protection/>
    </xf>
    <xf numFmtId="1" fontId="100" fillId="0" borderId="0" xfId="0" applyNumberFormat="1" applyFont="1" applyBorder="1" applyAlignment="1" applyProtection="1">
      <alignment horizontal="centerContinuous" vertical="center" wrapText="1"/>
      <protection/>
    </xf>
    <xf numFmtId="0" fontId="46" fillId="0" borderId="0" xfId="0" applyFont="1" applyBorder="1" applyAlignment="1" applyProtection="1">
      <alignment vertical="center"/>
      <protection/>
    </xf>
    <xf numFmtId="0" fontId="37" fillId="0" borderId="0" xfId="0" applyFont="1" applyBorder="1" applyAlignment="1" applyProtection="1">
      <alignment vertical="center" wrapText="1"/>
      <protection/>
    </xf>
    <xf numFmtId="0" fontId="11" fillId="0" borderId="0" xfId="0" applyFont="1" applyBorder="1" applyAlignment="1" applyProtection="1">
      <alignment horizontal="center" vertical="center" wrapText="1"/>
      <protection/>
    </xf>
    <xf numFmtId="0" fontId="100" fillId="0" borderId="0" xfId="0" applyFont="1" applyBorder="1" applyAlignment="1" applyProtection="1">
      <alignment horizontal="center" vertical="center" wrapText="1"/>
      <protection/>
    </xf>
    <xf numFmtId="0" fontId="101" fillId="0" borderId="11" xfId="0" applyFont="1" applyFill="1" applyBorder="1" applyAlignment="1" applyProtection="1">
      <alignment vertical="center"/>
      <protection/>
    </xf>
    <xf numFmtId="0" fontId="100" fillId="0" borderId="0" xfId="0" applyFont="1" applyBorder="1" applyAlignment="1" applyProtection="1">
      <alignment vertical="center" wrapText="1"/>
      <protection/>
    </xf>
    <xf numFmtId="0" fontId="100" fillId="0" borderId="0" xfId="0" applyFont="1" applyFill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horizontal="left" vertical="center"/>
      <protection/>
    </xf>
    <xf numFmtId="3" fontId="100" fillId="0" borderId="0" xfId="0" applyNumberFormat="1" applyFont="1" applyBorder="1" applyAlignment="1" applyProtection="1">
      <alignment horizontal="center"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horizontal="center" vertical="center"/>
      <protection/>
    </xf>
    <xf numFmtId="3" fontId="36" fillId="0" borderId="0" xfId="52" applyNumberFormat="1" applyFont="1" applyFill="1" applyBorder="1" applyAlignment="1" applyProtection="1">
      <alignment horizontal="right" vertical="center" wrapText="1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14" xfId="0" applyFill="1" applyBorder="1" applyAlignment="1" applyProtection="1">
      <alignment vertical="center"/>
      <protection/>
    </xf>
    <xf numFmtId="0" fontId="36" fillId="0" borderId="31" xfId="0" applyFont="1" applyBorder="1" applyAlignment="1" applyProtection="1">
      <alignment horizontal="center" vertical="center" wrapText="1"/>
      <protection/>
    </xf>
    <xf numFmtId="0" fontId="36" fillId="0" borderId="15" xfId="0" applyFont="1" applyFill="1" applyBorder="1" applyAlignment="1" applyProtection="1">
      <alignment vertical="center"/>
      <protection/>
    </xf>
    <xf numFmtId="0" fontId="36" fillId="0" borderId="15" xfId="0" applyFont="1" applyFill="1" applyBorder="1" applyAlignment="1" applyProtection="1">
      <alignment horizontal="left" vertical="center" wrapText="1"/>
      <protection/>
    </xf>
    <xf numFmtId="2" fontId="38" fillId="0" borderId="15" xfId="0" applyNumberFormat="1" applyFont="1" applyFill="1" applyBorder="1" applyAlignment="1" applyProtection="1">
      <alignment vertical="center"/>
      <protection/>
    </xf>
    <xf numFmtId="3" fontId="36" fillId="0" borderId="13" xfId="52" applyNumberFormat="1" applyFont="1" applyFill="1" applyBorder="1" applyAlignment="1" applyProtection="1">
      <alignment horizontal="centerContinuous" vertical="center" wrapText="1"/>
      <protection/>
    </xf>
    <xf numFmtId="0" fontId="0" fillId="0" borderId="13" xfId="0" applyFill="1" applyBorder="1" applyAlignment="1" applyProtection="1">
      <alignment horizontal="centerContinuous" vertical="center"/>
      <protection/>
    </xf>
    <xf numFmtId="0" fontId="22" fillId="0" borderId="0" xfId="0" applyFont="1" applyAlignment="1" applyProtection="1">
      <alignment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Continuous"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5" fillId="0" borderId="0" xfId="52" applyFont="1" applyBorder="1" applyAlignment="1" applyProtection="1">
      <alignment horizontal="left" vertical="center" wrapText="1"/>
      <protection/>
    </xf>
    <xf numFmtId="0" fontId="38" fillId="0" borderId="0" xfId="0" applyFont="1" applyBorder="1" applyAlignment="1" applyProtection="1">
      <alignment horizontal="centerContinuous" vertical="center" wrapText="1"/>
      <protection/>
    </xf>
    <xf numFmtId="3" fontId="38" fillId="0" borderId="0" xfId="0" applyNumberFormat="1" applyFont="1" applyBorder="1" applyAlignment="1" applyProtection="1">
      <alignment horizontal="centerContinuous" vertical="center" wrapText="1"/>
      <protection/>
    </xf>
    <xf numFmtId="0" fontId="49" fillId="0" borderId="0" xfId="0" applyFont="1" applyBorder="1" applyAlignment="1" applyProtection="1">
      <alignment horizontal="centerContinuous" vertical="center"/>
      <protection/>
    </xf>
    <xf numFmtId="3" fontId="36" fillId="0" borderId="0" xfId="0" applyNumberFormat="1" applyFont="1" applyFill="1" applyBorder="1" applyAlignment="1" applyProtection="1">
      <alignment horizontal="right" vertical="center" wrapText="1"/>
      <protection/>
    </xf>
    <xf numFmtId="3" fontId="36" fillId="0" borderId="0" xfId="0" applyNumberFormat="1" applyFont="1" applyBorder="1" applyAlignment="1" applyProtection="1">
      <alignment horizontal="right" vertical="center" wrapText="1"/>
      <protection/>
    </xf>
    <xf numFmtId="2" fontId="38" fillId="0" borderId="0" xfId="0" applyNumberFormat="1" applyFont="1" applyBorder="1" applyAlignment="1" applyProtection="1">
      <alignment vertical="center"/>
      <protection/>
    </xf>
    <xf numFmtId="1" fontId="36" fillId="0" borderId="0" xfId="52" applyNumberFormat="1" applyFont="1" applyFill="1" applyBorder="1" applyAlignment="1" applyProtection="1">
      <alignment vertical="center" wrapText="1"/>
      <protection/>
    </xf>
    <xf numFmtId="3" fontId="9" fillId="0" borderId="0" xfId="0" applyNumberFormat="1" applyFont="1" applyFill="1" applyBorder="1" applyAlignment="1" applyProtection="1">
      <alignment horizontal="right" vertical="center" wrapText="1"/>
      <protection/>
    </xf>
    <xf numFmtId="0" fontId="36" fillId="0" borderId="31" xfId="0" applyFont="1" applyBorder="1" applyAlignment="1" applyProtection="1">
      <alignment vertical="center"/>
      <protection/>
    </xf>
    <xf numFmtId="0" fontId="8" fillId="0" borderId="31" xfId="0" applyFont="1" applyBorder="1" applyAlignment="1" applyProtection="1">
      <alignment vertical="center"/>
      <protection/>
    </xf>
    <xf numFmtId="0" fontId="36" fillId="0" borderId="31" xfId="0" applyFont="1" applyFill="1" applyBorder="1" applyAlignment="1" applyProtection="1">
      <alignment vertical="center"/>
      <protection/>
    </xf>
    <xf numFmtId="0" fontId="36" fillId="0" borderId="31" xfId="0" applyFont="1" applyFill="1" applyBorder="1" applyAlignment="1" applyProtection="1">
      <alignment horizontal="left" vertical="center" wrapText="1"/>
      <protection/>
    </xf>
    <xf numFmtId="2" fontId="38" fillId="0" borderId="31" xfId="0" applyNumberFormat="1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Continuous" vertical="center"/>
      <protection/>
    </xf>
    <xf numFmtId="0" fontId="75" fillId="0" borderId="0" xfId="0" applyFont="1" applyBorder="1" applyAlignment="1" applyProtection="1">
      <alignment horizontal="centerContinuous" vertical="center"/>
      <protection/>
    </xf>
    <xf numFmtId="0" fontId="82" fillId="0" borderId="0" xfId="0" applyFont="1" applyBorder="1" applyAlignment="1" applyProtection="1">
      <alignment vertical="center"/>
      <protection/>
    </xf>
    <xf numFmtId="1" fontId="15" fillId="0" borderId="28" xfId="52" applyNumberFormat="1" applyFont="1" applyBorder="1" applyAlignment="1" applyProtection="1">
      <alignment vertical="center" wrapText="1"/>
      <protection/>
    </xf>
    <xf numFmtId="0" fontId="99" fillId="0" borderId="0" xfId="0" applyFont="1" applyAlignment="1" applyProtection="1">
      <alignment vertical="center"/>
      <protection/>
    </xf>
    <xf numFmtId="0" fontId="99" fillId="0" borderId="10" xfId="0" applyFont="1" applyBorder="1" applyAlignment="1" applyProtection="1">
      <alignment vertical="center"/>
      <protection/>
    </xf>
    <xf numFmtId="0" fontId="99" fillId="0" borderId="11" xfId="0" applyFont="1" applyBorder="1" applyAlignment="1" applyProtection="1">
      <alignment vertical="center"/>
      <protection/>
    </xf>
    <xf numFmtId="0" fontId="103" fillId="0" borderId="10" xfId="0" applyFont="1" applyFill="1" applyBorder="1" applyAlignment="1" applyProtection="1">
      <alignment horizontal="justify" vertical="center" wrapText="1"/>
      <protection/>
    </xf>
    <xf numFmtId="0" fontId="103" fillId="0" borderId="11" xfId="0" applyFont="1" applyBorder="1" applyAlignment="1" applyProtection="1">
      <alignment horizontal="justify" vertical="center" wrapText="1"/>
      <protection/>
    </xf>
    <xf numFmtId="0" fontId="36" fillId="0" borderId="10" xfId="0" applyFont="1" applyFill="1" applyBorder="1" applyAlignment="1" applyProtection="1">
      <alignment horizontal="justify" vertical="top" wrapText="1"/>
      <protection/>
    </xf>
    <xf numFmtId="0" fontId="36" fillId="0" borderId="0" xfId="0" applyFont="1" applyFill="1" applyBorder="1" applyAlignment="1" applyProtection="1">
      <alignment horizontal="justify" vertical="top" wrapText="1"/>
      <protection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Continuous" vertical="center"/>
    </xf>
    <xf numFmtId="0" fontId="14" fillId="0" borderId="0" xfId="52" applyFont="1" applyFill="1" applyBorder="1" applyAlignment="1" applyProtection="1">
      <alignment horizontal="centerContinuous" vertical="center" wrapText="1"/>
      <protection locked="0"/>
    </xf>
    <xf numFmtId="3" fontId="14" fillId="0" borderId="0" xfId="0" applyNumberFormat="1" applyFont="1" applyFill="1" applyBorder="1" applyAlignment="1">
      <alignment horizontal="centerContinuous" vertical="center" wrapText="1"/>
    </xf>
    <xf numFmtId="0" fontId="8" fillId="0" borderId="0" xfId="0" applyFont="1" applyBorder="1" applyAlignment="1">
      <alignment horizontal="centerContinuous" vertical="center"/>
    </xf>
    <xf numFmtId="0" fontId="108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centerContinuous" vertical="center" wrapText="1"/>
    </xf>
    <xf numFmtId="0" fontId="8" fillId="0" borderId="0" xfId="0" applyFont="1" applyBorder="1" applyAlignment="1">
      <alignment vertical="center" wrapText="1"/>
    </xf>
    <xf numFmtId="0" fontId="11" fillId="0" borderId="0" xfId="0" applyFont="1" applyFill="1" applyAlignment="1">
      <alignment vertical="center"/>
    </xf>
    <xf numFmtId="0" fontId="8" fillId="0" borderId="0" xfId="0" applyFont="1" applyBorder="1" applyAlignment="1">
      <alignment horizontal="center" vertical="center" textRotation="90"/>
    </xf>
    <xf numFmtId="0" fontId="58" fillId="0" borderId="32" xfId="0" applyFont="1" applyBorder="1" applyAlignment="1">
      <alignment horizontal="centerContinuous" vertical="center"/>
    </xf>
    <xf numFmtId="0" fontId="58" fillId="0" borderId="33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14" fontId="36" fillId="0" borderId="0" xfId="0" applyNumberFormat="1" applyFont="1" applyBorder="1" applyAlignment="1" applyProtection="1">
      <alignment horizontal="center" vertical="center"/>
      <protection/>
    </xf>
    <xf numFmtId="0" fontId="69" fillId="0" borderId="0" xfId="0" applyFont="1" applyBorder="1" applyAlignment="1" applyProtection="1">
      <alignment horizontal="center" vertical="center"/>
      <protection/>
    </xf>
    <xf numFmtId="0" fontId="16" fillId="0" borderId="30" xfId="0" applyFont="1" applyBorder="1" applyAlignment="1" applyProtection="1">
      <alignment vertical="center" wrapText="1"/>
      <protection/>
    </xf>
    <xf numFmtId="0" fontId="22" fillId="0" borderId="11" xfId="0" applyFont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horizontal="centerContinuous" vertical="center"/>
      <protection/>
    </xf>
    <xf numFmtId="0" fontId="14" fillId="0" borderId="0" xfId="0" applyFont="1" applyFill="1" applyBorder="1" applyAlignment="1" applyProtection="1">
      <alignment horizontal="centerContinuous" vertical="center"/>
      <protection/>
    </xf>
    <xf numFmtId="3" fontId="14" fillId="0" borderId="0" xfId="0" applyNumberFormat="1" applyFont="1" applyFill="1" applyBorder="1" applyAlignment="1" applyProtection="1">
      <alignment horizontal="centerContinuous" vertical="center"/>
      <protection/>
    </xf>
    <xf numFmtId="0" fontId="58" fillId="0" borderId="35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44" fillId="0" borderId="0" xfId="0" applyFont="1" applyFill="1" applyBorder="1" applyAlignment="1" applyProtection="1">
      <alignment vertical="center"/>
      <protection/>
    </xf>
    <xf numFmtId="0" fontId="92" fillId="0" borderId="0" xfId="0" applyFont="1" applyFill="1" applyBorder="1" applyAlignment="1" applyProtection="1">
      <alignment vertical="center" wrapText="1"/>
      <protection/>
    </xf>
    <xf numFmtId="3" fontId="46" fillId="0" borderId="28" xfId="52" applyNumberFormat="1" applyFont="1" applyBorder="1" applyAlignment="1" applyProtection="1">
      <alignment vertical="center" wrapText="1"/>
      <protection locked="0"/>
    </xf>
    <xf numFmtId="3" fontId="46" fillId="0" borderId="28" xfId="0" applyNumberFormat="1" applyFont="1" applyBorder="1" applyAlignment="1" applyProtection="1">
      <alignment vertical="center" wrapText="1"/>
      <protection locked="0"/>
    </xf>
    <xf numFmtId="3" fontId="20" fillId="0" borderId="28" xfId="0" applyNumberFormat="1" applyFont="1" applyBorder="1" applyAlignment="1" applyProtection="1">
      <alignment vertical="center" wrapText="1"/>
      <protection locked="0"/>
    </xf>
    <xf numFmtId="3" fontId="46" fillId="0" borderId="28" xfId="52" applyNumberFormat="1" applyFont="1" applyBorder="1" applyAlignment="1" applyProtection="1">
      <alignment horizontal="right" vertical="center" wrapText="1"/>
      <protection locked="0"/>
    </xf>
    <xf numFmtId="3" fontId="20" fillId="0" borderId="28" xfId="0" applyNumberFormat="1" applyFont="1" applyBorder="1" applyAlignment="1" applyProtection="1">
      <alignment horizontal="right" vertical="center" wrapText="1"/>
      <protection/>
    </xf>
    <xf numFmtId="3" fontId="20" fillId="0" borderId="21" xfId="0" applyNumberFormat="1" applyFont="1" applyBorder="1" applyAlignment="1" applyProtection="1">
      <alignment horizontal="right" vertical="center" wrapText="1"/>
      <protection/>
    </xf>
    <xf numFmtId="3" fontId="20" fillId="0" borderId="30" xfId="52" applyNumberFormat="1" applyFont="1" applyBorder="1" applyAlignment="1" applyProtection="1">
      <alignment horizontal="right" vertical="center" wrapText="1"/>
      <protection/>
    </xf>
    <xf numFmtId="3" fontId="20" fillId="0" borderId="12" xfId="52" applyNumberFormat="1" applyFont="1" applyBorder="1" applyAlignment="1" applyProtection="1">
      <alignment horizontal="right" vertical="center" wrapText="1"/>
      <protection/>
    </xf>
    <xf numFmtId="3" fontId="46" fillId="33" borderId="28" xfId="52" applyNumberFormat="1" applyFont="1" applyFill="1" applyBorder="1" applyAlignment="1" applyProtection="1">
      <alignment horizontal="right" vertical="center" wrapText="1"/>
      <protection/>
    </xf>
    <xf numFmtId="3" fontId="46" fillId="33" borderId="21" xfId="52" applyNumberFormat="1" applyFont="1" applyFill="1" applyBorder="1" applyAlignment="1" applyProtection="1">
      <alignment horizontal="right" vertical="center" wrapText="1"/>
      <protection/>
    </xf>
    <xf numFmtId="3" fontId="46" fillId="0" borderId="28" xfId="0" applyNumberFormat="1" applyFont="1" applyBorder="1" applyAlignment="1" applyProtection="1">
      <alignment vertical="center"/>
      <protection/>
    </xf>
    <xf numFmtId="3" fontId="46" fillId="0" borderId="28" xfId="52" applyNumberFormat="1" applyFont="1" applyFill="1" applyBorder="1" applyAlignment="1" applyProtection="1">
      <alignment vertical="center"/>
      <protection locked="0"/>
    </xf>
    <xf numFmtId="0" fontId="69" fillId="0" borderId="38" xfId="0" applyFont="1" applyBorder="1" applyAlignment="1">
      <alignment horizontal="centerContinuous" vertical="center" wrapText="1"/>
    </xf>
    <xf numFmtId="0" fontId="34" fillId="0" borderId="0" xfId="0" applyFont="1" applyFill="1" applyBorder="1" applyAlignment="1" applyProtection="1">
      <alignment horizontal="center" vertical="center" wrapText="1"/>
      <protection/>
    </xf>
    <xf numFmtId="3" fontId="7" fillId="0" borderId="13" xfId="0" applyNumberFormat="1" applyFont="1" applyFill="1" applyBorder="1" applyAlignment="1" applyProtection="1">
      <alignment horizontal="right" vertical="center" wrapText="1"/>
      <protection/>
    </xf>
    <xf numFmtId="0" fontId="38" fillId="0" borderId="1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38" fillId="0" borderId="11" xfId="0" applyFont="1" applyFill="1" applyBorder="1" applyAlignment="1" applyProtection="1">
      <alignment vertical="center"/>
      <protection/>
    </xf>
    <xf numFmtId="0" fontId="38" fillId="0" borderId="12" xfId="0" applyFont="1" applyFill="1" applyBorder="1" applyAlignment="1" applyProtection="1">
      <alignment vertical="center"/>
      <protection/>
    </xf>
    <xf numFmtId="0" fontId="38" fillId="0" borderId="13" xfId="0" applyFont="1" applyFill="1" applyBorder="1" applyAlignment="1" applyProtection="1">
      <alignment vertical="center"/>
      <protection/>
    </xf>
    <xf numFmtId="0" fontId="38" fillId="0" borderId="14" xfId="0" applyFont="1" applyFill="1" applyBorder="1" applyAlignment="1" applyProtection="1">
      <alignment vertical="center"/>
      <protection/>
    </xf>
    <xf numFmtId="0" fontId="58" fillId="0" borderId="39" xfId="0" applyFont="1" applyBorder="1" applyAlignment="1">
      <alignment horizontal="centerContinuous" vertical="center"/>
    </xf>
    <xf numFmtId="0" fontId="58" fillId="0" borderId="33" xfId="0" applyFont="1" applyBorder="1" applyAlignment="1">
      <alignment horizontal="centerContinuous" vertical="center"/>
    </xf>
    <xf numFmtId="0" fontId="58" fillId="0" borderId="36" xfId="0" applyFont="1" applyBorder="1" applyAlignment="1">
      <alignment horizontal="centerContinuous" vertical="center"/>
    </xf>
    <xf numFmtId="0" fontId="58" fillId="0" borderId="34" xfId="0" applyFont="1" applyBorder="1" applyAlignment="1">
      <alignment horizontal="centerContinuous" vertical="center"/>
    </xf>
    <xf numFmtId="0" fontId="58" fillId="0" borderId="37" xfId="0" applyFont="1" applyBorder="1" applyAlignment="1">
      <alignment horizontal="centerContinuous" vertical="center"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vertical="center"/>
      <protection/>
    </xf>
    <xf numFmtId="0" fontId="8" fillId="0" borderId="14" xfId="0" applyFont="1" applyFill="1" applyBorder="1" applyAlignment="1" applyProtection="1">
      <alignment vertical="center"/>
      <protection/>
    </xf>
    <xf numFmtId="0" fontId="80" fillId="34" borderId="21" xfId="0" applyFont="1" applyFill="1" applyBorder="1" applyAlignment="1" applyProtection="1">
      <alignment horizontal="centerContinuous" vertical="center" wrapText="1"/>
      <protection/>
    </xf>
    <xf numFmtId="0" fontId="11" fillId="0" borderId="28" xfId="52" applyFont="1" applyBorder="1" applyAlignment="1" applyProtection="1">
      <alignment horizontal="left" vertical="center" wrapText="1"/>
      <protection locked="0"/>
    </xf>
    <xf numFmtId="0" fontId="15" fillId="0" borderId="28" xfId="52" applyFont="1" applyBorder="1" applyAlignment="1" applyProtection="1">
      <alignment vertical="center" wrapText="1"/>
      <protection/>
    </xf>
    <xf numFmtId="0" fontId="11" fillId="0" borderId="28" xfId="52" applyFont="1" applyBorder="1" applyAlignment="1" applyProtection="1">
      <alignment vertical="center" wrapText="1"/>
      <protection/>
    </xf>
    <xf numFmtId="0" fontId="11" fillId="0" borderId="28" xfId="52" applyFont="1" applyBorder="1" applyAlignment="1" applyProtection="1">
      <alignment horizontal="left" vertical="center" wrapText="1"/>
      <protection/>
    </xf>
    <xf numFmtId="0" fontId="15" fillId="0" borderId="29" xfId="0" applyFont="1" applyFill="1" applyBorder="1" applyAlignment="1" applyProtection="1">
      <alignment vertical="center" wrapText="1"/>
      <protection/>
    </xf>
    <xf numFmtId="0" fontId="15" fillId="0" borderId="30" xfId="0" applyFont="1" applyBorder="1" applyAlignment="1" applyProtection="1">
      <alignment vertical="center" wrapText="1"/>
      <protection/>
    </xf>
    <xf numFmtId="1" fontId="11" fillId="0" borderId="28" xfId="52" applyNumberFormat="1" applyFont="1" applyBorder="1" applyAlignment="1" applyProtection="1">
      <alignment horizontal="left" vertical="center" wrapText="1"/>
      <protection/>
    </xf>
    <xf numFmtId="0" fontId="11" fillId="0" borderId="28" xfId="0" applyFont="1" applyBorder="1" applyAlignment="1" applyProtection="1">
      <alignment horizontal="left" vertical="center" wrapText="1"/>
      <protection/>
    </xf>
    <xf numFmtId="1" fontId="11" fillId="0" borderId="28" xfId="0" applyNumberFormat="1" applyFont="1" applyBorder="1" applyAlignment="1" applyProtection="1">
      <alignment horizontal="left" vertical="center" wrapText="1"/>
      <protection/>
    </xf>
    <xf numFmtId="1" fontId="15" fillId="0" borderId="30" xfId="52" applyNumberFormat="1" applyFont="1" applyBorder="1" applyAlignment="1" applyProtection="1">
      <alignment vertical="center" wrapText="1"/>
      <protection/>
    </xf>
    <xf numFmtId="0" fontId="117" fillId="0" borderId="10" xfId="0" applyFont="1" applyBorder="1" applyAlignment="1" applyProtection="1">
      <alignment vertical="center"/>
      <protection/>
    </xf>
    <xf numFmtId="0" fontId="117" fillId="0" borderId="0" xfId="0" applyFont="1" applyBorder="1" applyAlignment="1" applyProtection="1">
      <alignment vertical="center"/>
      <protection/>
    </xf>
    <xf numFmtId="0" fontId="117" fillId="0" borderId="11" xfId="0" applyFont="1" applyBorder="1" applyAlignment="1" applyProtection="1">
      <alignment vertical="center"/>
      <protection/>
    </xf>
    <xf numFmtId="0" fontId="117" fillId="0" borderId="12" xfId="0" applyFont="1" applyBorder="1" applyAlignment="1" applyProtection="1">
      <alignment vertical="center"/>
      <protection/>
    </xf>
    <xf numFmtId="0" fontId="117" fillId="0" borderId="13" xfId="0" applyFont="1" applyBorder="1" applyAlignment="1" applyProtection="1">
      <alignment vertical="center"/>
      <protection/>
    </xf>
    <xf numFmtId="0" fontId="117" fillId="0" borderId="14" xfId="0" applyFont="1" applyBorder="1" applyAlignment="1" applyProtection="1">
      <alignment vertical="center"/>
      <protection/>
    </xf>
    <xf numFmtId="0" fontId="117" fillId="0" borderId="10" xfId="0" applyFont="1" applyFill="1" applyBorder="1" applyAlignment="1" applyProtection="1">
      <alignment vertical="center"/>
      <protection/>
    </xf>
    <xf numFmtId="0" fontId="117" fillId="0" borderId="0" xfId="0" applyFont="1" applyFill="1" applyBorder="1" applyAlignment="1" applyProtection="1">
      <alignment vertical="center"/>
      <protection/>
    </xf>
    <xf numFmtId="0" fontId="117" fillId="0" borderId="11" xfId="0" applyFont="1" applyFill="1" applyBorder="1" applyAlignment="1" applyProtection="1">
      <alignment vertical="center"/>
      <protection/>
    </xf>
    <xf numFmtId="3" fontId="20" fillId="34" borderId="28" xfId="0" applyNumberFormat="1" applyFont="1" applyFill="1" applyBorder="1" applyAlignment="1" applyProtection="1">
      <alignment horizontal="right" vertical="center" wrapText="1"/>
      <protection/>
    </xf>
    <xf numFmtId="3" fontId="20" fillId="0" borderId="0" xfId="52" applyNumberFormat="1" applyFont="1" applyFill="1" applyBorder="1" applyAlignment="1" applyProtection="1">
      <alignment horizontal="right" vertical="center" wrapText="1"/>
      <protection/>
    </xf>
    <xf numFmtId="3" fontId="20" fillId="34" borderId="28" xfId="52" applyNumberFormat="1" applyFont="1" applyFill="1" applyBorder="1" applyAlignment="1" applyProtection="1">
      <alignment horizontal="right" vertical="center" wrapText="1"/>
      <protection/>
    </xf>
    <xf numFmtId="0" fontId="110" fillId="0" borderId="0" xfId="0" applyFont="1" applyBorder="1" applyAlignment="1" applyProtection="1">
      <alignment horizontal="right" vertical="center"/>
      <protection/>
    </xf>
    <xf numFmtId="3" fontId="0" fillId="0" borderId="0" xfId="0" applyNumberFormat="1" applyAlignment="1">
      <alignment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 wrapText="1"/>
    </xf>
    <xf numFmtId="0" fontId="48" fillId="0" borderId="40" xfId="0" applyFont="1" applyBorder="1" applyAlignment="1" applyProtection="1">
      <alignment horizontal="center" vertical="center" wrapText="1"/>
      <protection/>
    </xf>
    <xf numFmtId="0" fontId="48" fillId="0" borderId="0" xfId="0" applyFont="1" applyBorder="1" applyAlignment="1" applyProtection="1">
      <alignment horizontal="center" vertical="center" wrapText="1"/>
      <protection/>
    </xf>
    <xf numFmtId="0" fontId="44" fillId="0" borderId="0" xfId="0" applyFont="1" applyFill="1" applyBorder="1" applyAlignment="1" applyProtection="1">
      <alignment horizontal="centerContinuous" vertical="center"/>
      <protection/>
    </xf>
    <xf numFmtId="0" fontId="41" fillId="0" borderId="0" xfId="0" applyFont="1" applyFill="1" applyBorder="1" applyAlignment="1" applyProtection="1">
      <alignment horizontal="centerContinuous" vertical="center"/>
      <protection/>
    </xf>
    <xf numFmtId="0" fontId="40" fillId="0" borderId="0" xfId="0" applyFont="1" applyFill="1" applyBorder="1" applyAlignment="1" applyProtection="1">
      <alignment horizontal="centerContinuous" vertical="center"/>
      <protection/>
    </xf>
    <xf numFmtId="3" fontId="40" fillId="0" borderId="0" xfId="0" applyNumberFormat="1" applyFont="1" applyFill="1" applyBorder="1" applyAlignment="1" applyProtection="1">
      <alignment horizontal="centerContinuous" vertical="center"/>
      <protection/>
    </xf>
    <xf numFmtId="0" fontId="42" fillId="0" borderId="0" xfId="0" applyFont="1" applyFill="1" applyBorder="1" applyAlignment="1" applyProtection="1">
      <alignment horizontal="centerContinuous" vertical="center"/>
      <protection/>
    </xf>
    <xf numFmtId="0" fontId="43" fillId="0" borderId="0" xfId="0" applyFont="1" applyFill="1" applyBorder="1" applyAlignment="1" applyProtection="1">
      <alignment horizontal="centerContinuous" vertical="center"/>
      <protection/>
    </xf>
    <xf numFmtId="0" fontId="27" fillId="0" borderId="0" xfId="0" applyFont="1" applyFill="1" applyBorder="1" applyAlignment="1" applyProtection="1">
      <alignment horizontal="centerContinuous" vertical="center"/>
      <protection/>
    </xf>
    <xf numFmtId="0" fontId="5" fillId="0" borderId="0" xfId="52" applyFont="1" applyFill="1" applyBorder="1" applyAlignment="1" applyProtection="1">
      <alignment horizontal="centerContinuous" vertical="center" wrapText="1"/>
      <protection/>
    </xf>
    <xf numFmtId="0" fontId="0" fillId="0" borderId="0" xfId="0" applyFill="1" applyBorder="1" applyAlignment="1" applyProtection="1">
      <alignment horizontal="centerContinuous"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94" fillId="0" borderId="0" xfId="0" applyFont="1" applyFill="1" applyBorder="1" applyAlignment="1" applyProtection="1">
      <alignment horizontal="center" vertical="center"/>
      <protection/>
    </xf>
    <xf numFmtId="0" fontId="36" fillId="0" borderId="11" xfId="0" applyFont="1" applyBorder="1" applyAlignment="1" applyProtection="1">
      <alignment horizontal="left" vertical="center"/>
      <protection/>
    </xf>
    <xf numFmtId="0" fontId="36" fillId="0" borderId="11" xfId="0" applyFont="1" applyBorder="1" applyAlignment="1" applyProtection="1">
      <alignment vertical="center"/>
      <protection/>
    </xf>
    <xf numFmtId="0" fontId="16" fillId="0" borderId="13" xfId="0" applyFont="1" applyFill="1" applyBorder="1" applyAlignment="1" applyProtection="1">
      <alignment vertical="center" wrapText="1"/>
      <protection/>
    </xf>
    <xf numFmtId="3" fontId="6" fillId="0" borderId="13" xfId="0" applyNumberFormat="1" applyFont="1" applyFill="1" applyBorder="1" applyAlignment="1" applyProtection="1">
      <alignment horizontal="right" vertical="center" wrapText="1"/>
      <protection/>
    </xf>
    <xf numFmtId="1" fontId="16" fillId="0" borderId="13" xfId="52" applyNumberFormat="1" applyFont="1" applyFill="1" applyBorder="1" applyAlignment="1" applyProtection="1">
      <alignment vertical="center" wrapText="1"/>
      <protection/>
    </xf>
    <xf numFmtId="3" fontId="6" fillId="0" borderId="13" xfId="52" applyNumberFormat="1" applyFont="1" applyFill="1" applyBorder="1" applyAlignment="1" applyProtection="1">
      <alignment horizontal="right" vertical="center" wrapText="1"/>
      <protection/>
    </xf>
    <xf numFmtId="0" fontId="0" fillId="38" borderId="10" xfId="0" applyFill="1" applyBorder="1" applyAlignment="1" applyProtection="1">
      <alignment vertical="center"/>
      <protection/>
    </xf>
    <xf numFmtId="0" fontId="0" fillId="39" borderId="17" xfId="0" applyFont="1" applyFill="1" applyBorder="1" applyAlignment="1" applyProtection="1">
      <alignment vertical="center"/>
      <protection/>
    </xf>
    <xf numFmtId="0" fontId="0" fillId="39" borderId="10" xfId="0" applyFont="1" applyFill="1" applyBorder="1" applyAlignment="1" applyProtection="1">
      <alignment vertical="center"/>
      <protection/>
    </xf>
    <xf numFmtId="0" fontId="22" fillId="39" borderId="10" xfId="0" applyFont="1" applyFill="1" applyBorder="1" applyAlignment="1" applyProtection="1">
      <alignment vertical="center"/>
      <protection/>
    </xf>
    <xf numFmtId="3" fontId="36" fillId="0" borderId="38" xfId="0" applyNumberFormat="1" applyFont="1" applyBorder="1" applyAlignment="1" applyProtection="1">
      <alignment horizontal="center" vertical="center" wrapText="1"/>
      <protection locked="0"/>
    </xf>
    <xf numFmtId="3" fontId="34" fillId="0" borderId="38" xfId="52" applyNumberFormat="1" applyFont="1" applyFill="1" applyBorder="1" applyAlignment="1" applyProtection="1">
      <alignment horizontal="center" vertical="center" wrapText="1"/>
      <protection locked="0"/>
    </xf>
    <xf numFmtId="0" fontId="20" fillId="0" borderId="28" xfId="52" applyFont="1" applyBorder="1" applyAlignment="1" applyProtection="1">
      <alignment horizontal="center" vertical="center" wrapText="1"/>
      <protection/>
    </xf>
    <xf numFmtId="15" fontId="112" fillId="40" borderId="28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9" fontId="20" fillId="40" borderId="28" xfId="0" applyNumberFormat="1" applyFont="1" applyFill="1" applyBorder="1" applyAlignment="1" applyProtection="1">
      <alignment horizontal="right" vertical="center" wrapText="1"/>
      <protection/>
    </xf>
    <xf numFmtId="3" fontId="11" fillId="0" borderId="0" xfId="0" applyNumberFormat="1" applyFont="1" applyFill="1" applyBorder="1" applyAlignment="1" applyProtection="1">
      <alignment horizontal="right" vertical="center" wrapText="1"/>
      <protection/>
    </xf>
    <xf numFmtId="9" fontId="20" fillId="40" borderId="41" xfId="0" applyNumberFormat="1" applyFont="1" applyFill="1" applyBorder="1" applyAlignment="1" applyProtection="1">
      <alignment horizontal="right" vertical="center" wrapText="1"/>
      <protection/>
    </xf>
    <xf numFmtId="9" fontId="20" fillId="40" borderId="26" xfId="0" applyNumberFormat="1" applyFont="1" applyFill="1" applyBorder="1" applyAlignment="1" applyProtection="1">
      <alignment horizontal="right" vertical="center" wrapText="1"/>
      <protection/>
    </xf>
    <xf numFmtId="9" fontId="20" fillId="40" borderId="30" xfId="0" applyNumberFormat="1" applyFont="1" applyFill="1" applyBorder="1" applyAlignment="1" applyProtection="1">
      <alignment horizontal="right" vertical="center" wrapText="1"/>
      <protection/>
    </xf>
    <xf numFmtId="0" fontId="15" fillId="0" borderId="28" xfId="0" applyFont="1" applyBorder="1" applyAlignment="1" applyProtection="1">
      <alignment vertical="center" wrapText="1"/>
      <protection/>
    </xf>
    <xf numFmtId="0" fontId="11" fillId="0" borderId="28" xfId="0" applyFont="1" applyBorder="1" applyAlignment="1" applyProtection="1">
      <alignment vertical="center" wrapText="1"/>
      <protection/>
    </xf>
    <xf numFmtId="2" fontId="20" fillId="34" borderId="28" xfId="52" applyNumberFormat="1" applyFont="1" applyFill="1" applyBorder="1" applyAlignment="1" applyProtection="1">
      <alignment horizontal="center" vertical="center" wrapText="1"/>
      <protection/>
    </xf>
    <xf numFmtId="3" fontId="20" fillId="0" borderId="0" xfId="0" applyNumberFormat="1" applyFont="1" applyFill="1" applyBorder="1" applyAlignment="1" applyProtection="1">
      <alignment horizontal="right" vertical="center" wrapText="1"/>
      <protection/>
    </xf>
    <xf numFmtId="2" fontId="20" fillId="33" borderId="28" xfId="52" applyNumberFormat="1" applyFont="1" applyFill="1" applyBorder="1" applyAlignment="1" applyProtection="1">
      <alignment vertical="center" wrapText="1"/>
      <protection/>
    </xf>
    <xf numFmtId="3" fontId="20" fillId="33" borderId="28" xfId="52" applyNumberFormat="1" applyFont="1" applyFill="1" applyBorder="1" applyAlignment="1" applyProtection="1">
      <alignment horizontal="right" vertical="center" wrapText="1"/>
      <protection/>
    </xf>
    <xf numFmtId="9" fontId="20" fillId="0" borderId="0" xfId="0" applyNumberFormat="1" applyFont="1" applyFill="1" applyBorder="1" applyAlignment="1" applyProtection="1">
      <alignment horizontal="right" vertical="center" wrapText="1"/>
      <protection/>
    </xf>
    <xf numFmtId="9" fontId="46" fillId="40" borderId="28" xfId="0" applyNumberFormat="1" applyFont="1" applyFill="1" applyBorder="1" applyAlignment="1" applyProtection="1">
      <alignment horizontal="right" vertical="center" wrapText="1"/>
      <protection/>
    </xf>
    <xf numFmtId="1" fontId="11" fillId="0" borderId="28" xfId="52" applyNumberFormat="1" applyFont="1" applyBorder="1" applyAlignment="1" applyProtection="1">
      <alignment vertical="center" wrapText="1"/>
      <protection/>
    </xf>
    <xf numFmtId="0" fontId="20" fillId="34" borderId="28" xfId="52" applyFont="1" applyFill="1" applyBorder="1" applyAlignment="1" applyProtection="1">
      <alignment horizontal="center" vertical="center" wrapText="1"/>
      <protection/>
    </xf>
    <xf numFmtId="3" fontId="20" fillId="0" borderId="30" xfId="52" applyNumberFormat="1" applyFont="1" applyBorder="1" applyAlignment="1" applyProtection="1">
      <alignment horizontal="right" vertical="center" wrapText="1"/>
      <protection locked="0"/>
    </xf>
    <xf numFmtId="3" fontId="20" fillId="0" borderId="28" xfId="52" applyNumberFormat="1" applyFont="1" applyBorder="1" applyAlignment="1" applyProtection="1">
      <alignment horizontal="right" vertical="center" wrapText="1"/>
      <protection locked="0"/>
    </xf>
    <xf numFmtId="3" fontId="46" fillId="33" borderId="28" xfId="52" applyNumberFormat="1" applyFont="1" applyFill="1" applyBorder="1" applyAlignment="1" applyProtection="1">
      <alignment horizontal="right" vertical="center" wrapText="1"/>
      <protection locked="0"/>
    </xf>
    <xf numFmtId="3" fontId="46" fillId="33" borderId="28" xfId="0" applyNumberFormat="1" applyFont="1" applyFill="1" applyBorder="1" applyAlignment="1" applyProtection="1">
      <alignment vertical="center"/>
      <protection locked="0"/>
    </xf>
    <xf numFmtId="0" fontId="122" fillId="0" borderId="28" xfId="0" applyFont="1" applyBorder="1" applyAlignment="1" applyProtection="1">
      <alignment vertical="center"/>
      <protection locked="0"/>
    </xf>
    <xf numFmtId="3" fontId="46" fillId="0" borderId="28" xfId="0" applyNumberFormat="1" applyFont="1" applyBorder="1" applyAlignment="1" applyProtection="1">
      <alignment vertical="center"/>
      <protection locked="0"/>
    </xf>
    <xf numFmtId="1" fontId="11" fillId="0" borderId="28" xfId="52" applyNumberFormat="1" applyFont="1" applyBorder="1" applyAlignment="1" applyProtection="1">
      <alignment horizontal="left" vertical="center" wrapText="1"/>
      <protection locked="0"/>
    </xf>
    <xf numFmtId="3" fontId="46" fillId="0" borderId="28" xfId="52" applyNumberFormat="1" applyFont="1" applyFill="1" applyBorder="1" applyAlignment="1" applyProtection="1">
      <alignment horizontal="right" vertical="center" wrapText="1"/>
      <protection locked="0"/>
    </xf>
    <xf numFmtId="0" fontId="0" fillId="41" borderId="28" xfId="0" applyFill="1" applyBorder="1" applyAlignment="1" applyProtection="1">
      <alignment vertical="center"/>
      <protection/>
    </xf>
    <xf numFmtId="0" fontId="46" fillId="41" borderId="28" xfId="0" applyFont="1" applyFill="1" applyBorder="1" applyAlignment="1" applyProtection="1">
      <alignment vertical="center"/>
      <protection/>
    </xf>
    <xf numFmtId="0" fontId="46" fillId="0" borderId="28" xfId="0" applyFont="1" applyBorder="1" applyAlignment="1" applyProtection="1">
      <alignment vertical="center"/>
      <protection locked="0"/>
    </xf>
    <xf numFmtId="0" fontId="122" fillId="41" borderId="41" xfId="0" applyFont="1" applyFill="1" applyBorder="1" applyAlignment="1" applyProtection="1">
      <alignment vertical="center"/>
      <protection/>
    </xf>
    <xf numFmtId="0" fontId="46" fillId="41" borderId="41" xfId="0" applyFont="1" applyFill="1" applyBorder="1" applyAlignment="1" applyProtection="1">
      <alignment vertical="center"/>
      <protection/>
    </xf>
    <xf numFmtId="0" fontId="122" fillId="41" borderId="28" xfId="0" applyFont="1" applyFill="1" applyBorder="1" applyAlignment="1" applyProtection="1">
      <alignment vertical="center"/>
      <protection/>
    </xf>
    <xf numFmtId="0" fontId="115" fillId="0" borderId="15" xfId="0" applyFont="1" applyBorder="1" applyAlignment="1" applyProtection="1">
      <alignment horizontal="centerContinuous" vertical="center"/>
      <protection/>
    </xf>
    <xf numFmtId="0" fontId="107" fillId="0" borderId="15" xfId="0" applyFont="1" applyBorder="1" applyAlignment="1" applyProtection="1">
      <alignment horizontal="centerContinuous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59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horizontal="center" vertical="center" wrapText="1"/>
      <protection/>
    </xf>
    <xf numFmtId="0" fontId="113" fillId="0" borderId="0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5" fillId="0" borderId="11" xfId="0" applyFont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/>
      <protection/>
    </xf>
    <xf numFmtId="0" fontId="21" fillId="0" borderId="28" xfId="52" applyFont="1" applyBorder="1" applyAlignment="1" applyProtection="1">
      <alignment horizontal="center" vertical="center" wrapText="1"/>
      <protection/>
    </xf>
    <xf numFmtId="0" fontId="18" fillId="0" borderId="28" xfId="0" applyFont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horizontal="center" vertical="center" wrapText="1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0" fontId="18" fillId="0" borderId="11" xfId="0" applyFont="1" applyBorder="1" applyAlignment="1" applyProtection="1">
      <alignment vertical="center"/>
      <protection/>
    </xf>
    <xf numFmtId="0" fontId="21" fillId="0" borderId="28" xfId="52" applyFont="1" applyFill="1" applyBorder="1" applyAlignment="1" applyProtection="1">
      <alignment vertical="center"/>
      <protection/>
    </xf>
    <xf numFmtId="3" fontId="20" fillId="0" borderId="28" xfId="0" applyNumberFormat="1" applyFont="1" applyBorder="1" applyAlignment="1" applyProtection="1">
      <alignment vertical="center"/>
      <protection/>
    </xf>
    <xf numFmtId="3" fontId="21" fillId="0" borderId="0" xfId="0" applyNumberFormat="1" applyFont="1" applyBorder="1" applyAlignment="1" applyProtection="1">
      <alignment horizontal="right" vertical="center" wrapText="1"/>
      <protection/>
    </xf>
    <xf numFmtId="0" fontId="18" fillId="0" borderId="28" xfId="52" applyFont="1" applyFill="1" applyBorder="1" applyAlignment="1" applyProtection="1">
      <alignment vertical="center"/>
      <protection/>
    </xf>
    <xf numFmtId="3" fontId="18" fillId="0" borderId="0" xfId="0" applyNumberFormat="1" applyFont="1" applyBorder="1" applyAlignment="1" applyProtection="1">
      <alignment horizontal="right" vertical="center" wrapText="1"/>
      <protection/>
    </xf>
    <xf numFmtId="0" fontId="18" fillId="0" borderId="28" xfId="52" applyFont="1" applyFill="1" applyBorder="1" applyAlignment="1" applyProtection="1">
      <alignment horizontal="left" vertical="center"/>
      <protection/>
    </xf>
    <xf numFmtId="0" fontId="21" fillId="34" borderId="28" xfId="52" applyFont="1" applyFill="1" applyBorder="1" applyAlignment="1" applyProtection="1">
      <alignment horizontal="right" vertical="center" wrapText="1"/>
      <protection/>
    </xf>
    <xf numFmtId="0" fontId="18" fillId="0" borderId="27" xfId="52" applyFont="1" applyBorder="1" applyAlignment="1" applyProtection="1">
      <alignment vertical="center" wrapText="1"/>
      <protection/>
    </xf>
    <xf numFmtId="0" fontId="16" fillId="33" borderId="28" xfId="52" applyFont="1" applyFill="1" applyBorder="1" applyAlignment="1" applyProtection="1">
      <alignment horizontal="left" vertical="center"/>
      <protection/>
    </xf>
    <xf numFmtId="3" fontId="46" fillId="0" borderId="28" xfId="0" applyNumberFormat="1" applyFont="1" applyFill="1" applyBorder="1" applyAlignment="1" applyProtection="1">
      <alignment vertical="center"/>
      <protection/>
    </xf>
    <xf numFmtId="0" fontId="21" fillId="0" borderId="27" xfId="52" applyFont="1" applyBorder="1" applyAlignment="1" applyProtection="1">
      <alignment vertical="center" wrapText="1"/>
      <protection/>
    </xf>
    <xf numFmtId="0" fontId="18" fillId="0" borderId="27" xfId="0" applyFont="1" applyBorder="1" applyAlignment="1" applyProtection="1">
      <alignment vertical="center"/>
      <protection/>
    </xf>
    <xf numFmtId="1" fontId="18" fillId="0" borderId="28" xfId="52" applyNumberFormat="1" applyFont="1" applyFill="1" applyBorder="1" applyAlignment="1" applyProtection="1">
      <alignment vertical="center"/>
      <protection/>
    </xf>
    <xf numFmtId="0" fontId="18" fillId="0" borderId="27" xfId="52" applyFont="1" applyFill="1" applyBorder="1" applyAlignment="1" applyProtection="1">
      <alignment horizontal="left" vertical="center"/>
      <protection/>
    </xf>
    <xf numFmtId="1" fontId="21" fillId="34" borderId="28" xfId="52" applyNumberFormat="1" applyFont="1" applyFill="1" applyBorder="1" applyAlignment="1" applyProtection="1">
      <alignment horizontal="right" vertical="center"/>
      <protection/>
    </xf>
    <xf numFmtId="3" fontId="20" fillId="34" borderId="28" xfId="0" applyNumberFormat="1" applyFont="1" applyFill="1" applyBorder="1" applyAlignment="1" applyProtection="1">
      <alignment vertical="center"/>
      <protection/>
    </xf>
    <xf numFmtId="0" fontId="18" fillId="0" borderId="27" xfId="0" applyFont="1" applyFill="1" applyBorder="1" applyAlignment="1" applyProtection="1">
      <alignment horizontal="left" vertical="center"/>
      <protection/>
    </xf>
    <xf numFmtId="0" fontId="21" fillId="34" borderId="27" xfId="0" applyFont="1" applyFill="1" applyBorder="1" applyAlignment="1" applyProtection="1">
      <alignment horizontal="right" vertical="center"/>
      <protection/>
    </xf>
    <xf numFmtId="0" fontId="16" fillId="0" borderId="0" xfId="0" applyFont="1" applyFill="1" applyBorder="1" applyAlignment="1" applyProtection="1">
      <alignment horizontal="center" vertical="center" textRotation="90" wrapText="1"/>
      <protection/>
    </xf>
    <xf numFmtId="0" fontId="18" fillId="0" borderId="28" xfId="0" applyFont="1" applyFill="1" applyBorder="1" applyAlignment="1" applyProtection="1">
      <alignment vertical="center"/>
      <protection/>
    </xf>
    <xf numFmtId="0" fontId="18" fillId="0" borderId="27" xfId="52" applyFont="1" applyFill="1" applyBorder="1" applyAlignment="1" applyProtection="1">
      <alignment vertical="center"/>
      <protection/>
    </xf>
    <xf numFmtId="3" fontId="46" fillId="0" borderId="28" xfId="52" applyNumberFormat="1" applyFont="1" applyFill="1" applyBorder="1" applyAlignment="1" applyProtection="1">
      <alignment vertical="center"/>
      <protection/>
    </xf>
    <xf numFmtId="0" fontId="21" fillId="34" borderId="28" xfId="0" applyFont="1" applyFill="1" applyBorder="1" applyAlignment="1" applyProtection="1">
      <alignment horizontal="right" vertical="center"/>
      <protection/>
    </xf>
    <xf numFmtId="1" fontId="18" fillId="0" borderId="27" xfId="52" applyNumberFormat="1" applyFont="1" applyFill="1" applyBorder="1" applyAlignment="1" applyProtection="1">
      <alignment vertical="center"/>
      <protection/>
    </xf>
    <xf numFmtId="1" fontId="18" fillId="0" borderId="27" xfId="52" applyNumberFormat="1" applyFont="1" applyFill="1" applyBorder="1" applyAlignment="1" applyProtection="1">
      <alignment horizontal="left" vertical="center"/>
      <protection/>
    </xf>
    <xf numFmtId="1" fontId="18" fillId="0" borderId="27" xfId="0" applyNumberFormat="1" applyFont="1" applyFill="1" applyBorder="1" applyAlignment="1" applyProtection="1">
      <alignment horizontal="left" vertical="center"/>
      <protection/>
    </xf>
    <xf numFmtId="0" fontId="18" fillId="0" borderId="27" xfId="0" applyFont="1" applyFill="1" applyBorder="1" applyAlignment="1" applyProtection="1">
      <alignment vertical="center"/>
      <protection/>
    </xf>
    <xf numFmtId="0" fontId="18" fillId="0" borderId="0" xfId="0" applyFont="1" applyBorder="1" applyAlignment="1" applyProtection="1">
      <alignment vertical="center" wrapText="1"/>
      <protection/>
    </xf>
    <xf numFmtId="0" fontId="49" fillId="0" borderId="0" xfId="0" applyFont="1" applyBorder="1" applyAlignment="1" applyProtection="1">
      <alignment horizontal="center" vertical="center" wrapText="1"/>
      <protection/>
    </xf>
    <xf numFmtId="0" fontId="18" fillId="0" borderId="28" xfId="0" applyFont="1" applyFill="1" applyBorder="1" applyAlignment="1" applyProtection="1">
      <alignment vertical="center" wrapText="1"/>
      <protection/>
    </xf>
    <xf numFmtId="0" fontId="18" fillId="0" borderId="13" xfId="0" applyFont="1" applyBorder="1" applyAlignment="1" applyProtection="1">
      <alignment vertical="center"/>
      <protection/>
    </xf>
    <xf numFmtId="0" fontId="18" fillId="0" borderId="13" xfId="52" applyFont="1" applyFill="1" applyBorder="1" applyAlignment="1" applyProtection="1">
      <alignment vertical="center" wrapText="1"/>
      <protection/>
    </xf>
    <xf numFmtId="3" fontId="18" fillId="0" borderId="13" xfId="0" applyNumberFormat="1" applyFont="1" applyFill="1" applyBorder="1" applyAlignment="1" applyProtection="1">
      <alignment horizontal="right" vertical="center" wrapText="1"/>
      <protection/>
    </xf>
    <xf numFmtId="0" fontId="18" fillId="0" borderId="14" xfId="0" applyFont="1" applyBorder="1" applyAlignment="1" applyProtection="1">
      <alignment vertical="center"/>
      <protection/>
    </xf>
    <xf numFmtId="3" fontId="46" fillId="0" borderId="28" xfId="0" applyNumberFormat="1" applyFont="1" applyBorder="1" applyAlignment="1" applyProtection="1">
      <alignment horizontal="right" vertical="center" wrapText="1"/>
      <protection locked="0"/>
    </xf>
    <xf numFmtId="3" fontId="113" fillId="33" borderId="28" xfId="0" applyNumberFormat="1" applyFont="1" applyFill="1" applyBorder="1" applyAlignment="1" applyProtection="1">
      <alignment vertical="center"/>
      <protection locked="0"/>
    </xf>
    <xf numFmtId="0" fontId="100" fillId="0" borderId="38" xfId="0" applyFont="1" applyBorder="1" applyAlignment="1" applyProtection="1">
      <alignment vertical="center"/>
      <protection locked="0"/>
    </xf>
    <xf numFmtId="3" fontId="100" fillId="0" borderId="38" xfId="0" applyNumberFormat="1" applyFont="1" applyBorder="1" applyAlignment="1" applyProtection="1">
      <alignment horizontal="center" vertical="center"/>
      <protection locked="0"/>
    </xf>
    <xf numFmtId="3" fontId="46" fillId="0" borderId="28" xfId="0" applyNumberFormat="1" applyFont="1" applyFill="1" applyBorder="1" applyAlignment="1" applyProtection="1">
      <alignment horizontal="right" vertical="center" wrapText="1"/>
      <protection/>
    </xf>
    <xf numFmtId="0" fontId="18" fillId="0" borderId="27" xfId="52" applyFont="1" applyFill="1" applyBorder="1" applyAlignment="1" applyProtection="1">
      <alignment vertical="center" wrapText="1"/>
      <protection/>
    </xf>
    <xf numFmtId="0" fontId="63" fillId="0" borderId="38" xfId="0" applyFont="1" applyBorder="1" applyAlignment="1" applyProtection="1">
      <alignment horizontal="center" vertical="center" wrapText="1"/>
      <protection locked="0"/>
    </xf>
    <xf numFmtId="3" fontId="36" fillId="0" borderId="38" xfId="0" applyNumberFormat="1" applyFont="1" applyFill="1" applyBorder="1" applyAlignment="1" applyProtection="1">
      <alignment horizontal="center" vertical="center"/>
      <protection locked="0"/>
    </xf>
    <xf numFmtId="3" fontId="37" fillId="0" borderId="42" xfId="0" applyNumberFormat="1" applyFont="1" applyFill="1" applyBorder="1" applyAlignment="1" applyProtection="1">
      <alignment horizontal="center" vertical="center"/>
      <protection locked="0"/>
    </xf>
    <xf numFmtId="15" fontId="112" fillId="0" borderId="11" xfId="0" applyNumberFormat="1" applyFont="1" applyFill="1" applyBorder="1" applyAlignment="1" applyProtection="1">
      <alignment horizontal="center" vertical="center" wrapText="1"/>
      <protection/>
    </xf>
    <xf numFmtId="9" fontId="9" fillId="0" borderId="0" xfId="0" applyNumberFormat="1" applyFont="1" applyFill="1" applyBorder="1" applyAlignment="1" applyProtection="1">
      <alignment horizontal="right" vertical="center" wrapText="1"/>
      <protection/>
    </xf>
    <xf numFmtId="9" fontId="46" fillId="40" borderId="41" xfId="0" applyNumberFormat="1" applyFont="1" applyFill="1" applyBorder="1" applyAlignment="1" applyProtection="1">
      <alignment horizontal="right" vertical="center" wrapText="1"/>
      <protection/>
    </xf>
    <xf numFmtId="0" fontId="56" fillId="0" borderId="28" xfId="0" applyFont="1" applyBorder="1" applyAlignment="1" applyProtection="1">
      <alignment vertical="center"/>
      <protection locked="0"/>
    </xf>
    <xf numFmtId="0" fontId="0" fillId="0" borderId="28" xfId="0" applyBorder="1" applyAlignment="1" applyProtection="1">
      <alignment vertical="center"/>
      <protection locked="0"/>
    </xf>
    <xf numFmtId="1" fontId="18" fillId="0" borderId="28" xfId="52" applyNumberFormat="1" applyFont="1" applyBorder="1" applyAlignment="1" applyProtection="1">
      <alignment horizontal="left" vertical="center" wrapText="1"/>
      <protection locked="0"/>
    </xf>
    <xf numFmtId="0" fontId="18" fillId="0" borderId="28" xfId="52" applyFont="1" applyBorder="1" applyAlignment="1" applyProtection="1">
      <alignment horizontal="left" vertical="center" wrapText="1"/>
      <protection locked="0"/>
    </xf>
    <xf numFmtId="0" fontId="0" fillId="41" borderId="41" xfId="0" applyFill="1" applyBorder="1" applyAlignment="1" applyProtection="1">
      <alignment vertical="center"/>
      <protection/>
    </xf>
    <xf numFmtId="0" fontId="33" fillId="0" borderId="28" xfId="0" applyFont="1" applyBorder="1" applyAlignment="1" applyProtection="1">
      <alignment horizontal="center" vertical="center" wrapText="1"/>
      <protection locked="0"/>
    </xf>
    <xf numFmtId="0" fontId="33" fillId="0" borderId="28" xfId="0" applyFont="1" applyBorder="1" applyAlignment="1" applyProtection="1">
      <alignment horizontal="left" vertical="center" wrapText="1"/>
      <protection locked="0"/>
    </xf>
    <xf numFmtId="3" fontId="69" fillId="0" borderId="43" xfId="0" applyNumberFormat="1" applyFont="1" applyBorder="1" applyAlignment="1" applyProtection="1">
      <alignment vertical="center" wrapText="1"/>
      <protection locked="0"/>
    </xf>
    <xf numFmtId="3" fontId="69" fillId="0" borderId="44" xfId="0" applyNumberFormat="1" applyFont="1" applyBorder="1" applyAlignment="1" applyProtection="1">
      <alignment vertical="center" wrapText="1"/>
      <protection locked="0"/>
    </xf>
    <xf numFmtId="3" fontId="69" fillId="0" borderId="45" xfId="0" applyNumberFormat="1" applyFont="1" applyBorder="1" applyAlignment="1" applyProtection="1">
      <alignment vertical="center" wrapText="1"/>
      <protection locked="0"/>
    </xf>
    <xf numFmtId="3" fontId="69" fillId="0" borderId="28" xfId="0" applyNumberFormat="1" applyFont="1" applyBorder="1" applyAlignment="1" applyProtection="1">
      <alignment vertical="center" wrapText="1"/>
      <protection locked="0"/>
    </xf>
    <xf numFmtId="3" fontId="64" fillId="0" borderId="29" xfId="0" applyNumberFormat="1" applyFont="1" applyBorder="1" applyAlignment="1" applyProtection="1">
      <alignment vertical="center" wrapText="1"/>
      <protection locked="0"/>
    </xf>
    <xf numFmtId="3" fontId="64" fillId="0" borderId="46" xfId="0" applyNumberFormat="1" applyFont="1" applyBorder="1" applyAlignment="1" applyProtection="1">
      <alignment vertical="center" wrapText="1"/>
      <protection locked="0"/>
    </xf>
    <xf numFmtId="3" fontId="20" fillId="0" borderId="46" xfId="52" applyNumberFormat="1" applyFont="1" applyFill="1" applyBorder="1" applyAlignment="1" applyProtection="1">
      <alignment horizontal="right" vertical="center" wrapText="1"/>
      <protection locked="0"/>
    </xf>
    <xf numFmtId="49" fontId="36" fillId="0" borderId="47" xfId="0" applyNumberFormat="1" applyFont="1" applyBorder="1" applyAlignment="1" applyProtection="1">
      <alignment horizontal="center" vertical="center"/>
      <protection locked="0"/>
    </xf>
    <xf numFmtId="49" fontId="37" fillId="0" borderId="47" xfId="0" applyNumberFormat="1" applyFont="1" applyFill="1" applyBorder="1" applyAlignment="1" applyProtection="1">
      <alignment horizontal="center" vertical="center" wrapText="1"/>
      <protection locked="0"/>
    </xf>
    <xf numFmtId="14" fontId="98" fillId="0" borderId="27" xfId="0" applyNumberFormat="1" applyFont="1" applyBorder="1" applyAlignment="1" applyProtection="1">
      <alignment horizontal="center" vertical="center" wrapText="1"/>
      <protection locked="0"/>
    </xf>
    <xf numFmtId="14" fontId="98" fillId="0" borderId="25" xfId="0" applyNumberFormat="1" applyFont="1" applyBorder="1" applyAlignment="1" applyProtection="1">
      <alignment horizontal="center" vertical="center"/>
      <protection/>
    </xf>
    <xf numFmtId="4" fontId="0" fillId="0" borderId="0" xfId="0" applyNumberFormat="1" applyAlignment="1">
      <alignment/>
    </xf>
    <xf numFmtId="20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0" fillId="0" borderId="0" xfId="0" applyNumberFormat="1" applyAlignment="1">
      <alignment/>
    </xf>
    <xf numFmtId="3" fontId="0" fillId="0" borderId="0" xfId="0" applyNumberFormat="1" applyFill="1" applyAlignment="1">
      <alignment/>
    </xf>
    <xf numFmtId="14" fontId="0" fillId="41" borderId="0" xfId="0" applyNumberFormat="1" applyFill="1" applyAlignment="1">
      <alignment/>
    </xf>
    <xf numFmtId="0" fontId="0" fillId="41" borderId="0" xfId="0" applyFill="1" applyAlignment="1">
      <alignment/>
    </xf>
    <xf numFmtId="0" fontId="0" fillId="37" borderId="0" xfId="0" applyFill="1" applyAlignment="1">
      <alignment/>
    </xf>
    <xf numFmtId="14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6" xfId="0" applyBorder="1" applyAlignment="1">
      <alignment vertical="center" wrapText="1"/>
    </xf>
    <xf numFmtId="0" fontId="117" fillId="0" borderId="17" xfId="0" applyFont="1" applyFill="1" applyBorder="1" applyAlignment="1" applyProtection="1">
      <alignment vertical="top" wrapText="1"/>
      <protection locked="0"/>
    </xf>
    <xf numFmtId="0" fontId="117" fillId="0" borderId="15" xfId="0" applyFont="1" applyFill="1" applyBorder="1" applyAlignment="1" applyProtection="1">
      <alignment vertical="top" wrapText="1"/>
      <protection locked="0"/>
    </xf>
    <xf numFmtId="0" fontId="117" fillId="0" borderId="16" xfId="0" applyFont="1" applyFill="1" applyBorder="1" applyAlignment="1" applyProtection="1">
      <alignment vertical="top" wrapText="1"/>
      <protection locked="0"/>
    </xf>
    <xf numFmtId="0" fontId="117" fillId="0" borderId="10" xfId="0" applyFont="1" applyFill="1" applyBorder="1" applyAlignment="1" applyProtection="1">
      <alignment vertical="top" wrapText="1"/>
      <protection locked="0"/>
    </xf>
    <xf numFmtId="0" fontId="117" fillId="0" borderId="0" xfId="0" applyFont="1" applyFill="1" applyBorder="1" applyAlignment="1" applyProtection="1">
      <alignment vertical="top" wrapText="1"/>
      <protection locked="0"/>
    </xf>
    <xf numFmtId="0" fontId="117" fillId="0" borderId="11" xfId="0" applyFont="1" applyFill="1" applyBorder="1" applyAlignment="1" applyProtection="1">
      <alignment vertical="top" wrapText="1"/>
      <protection locked="0"/>
    </xf>
    <xf numFmtId="0" fontId="117" fillId="0" borderId="12" xfId="0" applyFont="1" applyFill="1" applyBorder="1" applyAlignment="1" applyProtection="1">
      <alignment vertical="top" wrapText="1"/>
      <protection locked="0"/>
    </xf>
    <xf numFmtId="0" fontId="117" fillId="0" borderId="13" xfId="0" applyFont="1" applyFill="1" applyBorder="1" applyAlignment="1" applyProtection="1">
      <alignment vertical="top" wrapText="1"/>
      <protection locked="0"/>
    </xf>
    <xf numFmtId="0" fontId="117" fillId="0" borderId="14" xfId="0" applyFont="1" applyFill="1" applyBorder="1" applyAlignment="1" applyProtection="1">
      <alignment vertical="top" wrapText="1"/>
      <protection locked="0"/>
    </xf>
    <xf numFmtId="0" fontId="0" fillId="0" borderId="48" xfId="0" applyBorder="1" applyAlignment="1">
      <alignment vertical="center"/>
    </xf>
    <xf numFmtId="0" fontId="0" fillId="42" borderId="16" xfId="0" applyFill="1" applyBorder="1" applyAlignment="1" applyProtection="1">
      <alignment vertical="center"/>
      <protection/>
    </xf>
    <xf numFmtId="0" fontId="0" fillId="42" borderId="0" xfId="0" applyFill="1" applyBorder="1" applyAlignment="1" applyProtection="1">
      <alignment vertical="center"/>
      <protection/>
    </xf>
    <xf numFmtId="0" fontId="0" fillId="42" borderId="11" xfId="0" applyFill="1" applyBorder="1" applyAlignment="1" applyProtection="1">
      <alignment vertical="center"/>
      <protection/>
    </xf>
    <xf numFmtId="0" fontId="0" fillId="42" borderId="0" xfId="0" applyFill="1" applyBorder="1" applyAlignment="1" applyProtection="1">
      <alignment horizontal="centerContinuous" vertical="center"/>
      <protection/>
    </xf>
    <xf numFmtId="0" fontId="5" fillId="42" borderId="0" xfId="52" applyFont="1" applyFill="1" applyBorder="1" applyAlignment="1" applyProtection="1">
      <alignment vertical="center" wrapText="1"/>
      <protection/>
    </xf>
    <xf numFmtId="3" fontId="5" fillId="42" borderId="0" xfId="0" applyNumberFormat="1" applyFont="1" applyFill="1" applyBorder="1" applyAlignment="1" applyProtection="1">
      <alignment horizontal="right" vertical="center" wrapText="1"/>
      <protection/>
    </xf>
    <xf numFmtId="3" fontId="8" fillId="42" borderId="0" xfId="0" applyNumberFormat="1" applyFont="1" applyFill="1" applyBorder="1" applyAlignment="1" applyProtection="1">
      <alignment horizontal="right" vertical="center" wrapText="1"/>
      <protection/>
    </xf>
    <xf numFmtId="0" fontId="5" fillId="42" borderId="0" xfId="52" applyFont="1" applyFill="1" applyBorder="1" applyAlignment="1" applyProtection="1">
      <alignment horizontal="left" vertical="center" wrapText="1"/>
      <protection/>
    </xf>
    <xf numFmtId="3" fontId="5" fillId="42" borderId="0" xfId="52" applyNumberFormat="1" applyFont="1" applyFill="1" applyBorder="1" applyAlignment="1" applyProtection="1">
      <alignment horizontal="right" vertical="center" wrapText="1"/>
      <protection/>
    </xf>
    <xf numFmtId="0" fontId="0" fillId="43" borderId="15" xfId="0" applyFont="1" applyFill="1" applyBorder="1" applyAlignment="1" applyProtection="1">
      <alignment vertical="center"/>
      <protection/>
    </xf>
    <xf numFmtId="0" fontId="17" fillId="43" borderId="15" xfId="0" applyFont="1" applyFill="1" applyBorder="1" applyAlignment="1" applyProtection="1">
      <alignment horizontal="centerContinuous" vertical="center"/>
      <protection/>
    </xf>
    <xf numFmtId="0" fontId="14" fillId="43" borderId="15" xfId="0" applyFont="1" applyFill="1" applyBorder="1" applyAlignment="1" applyProtection="1">
      <alignment horizontal="centerContinuous" vertical="center"/>
      <protection/>
    </xf>
    <xf numFmtId="3" fontId="14" fillId="43" borderId="15" xfId="0" applyNumberFormat="1" applyFont="1" applyFill="1" applyBorder="1" applyAlignment="1" applyProtection="1">
      <alignment horizontal="centerContinuous" vertical="center"/>
      <protection/>
    </xf>
    <xf numFmtId="0" fontId="12" fillId="43" borderId="15" xfId="0" applyFont="1" applyFill="1" applyBorder="1" applyAlignment="1" applyProtection="1">
      <alignment horizontal="centerContinuous" vertical="center"/>
      <protection/>
    </xf>
    <xf numFmtId="0" fontId="12" fillId="43" borderId="15" xfId="0" applyFont="1" applyFill="1" applyBorder="1" applyAlignment="1" applyProtection="1">
      <alignment vertical="center"/>
      <protection/>
    </xf>
    <xf numFmtId="0" fontId="0" fillId="43" borderId="15" xfId="0" applyFont="1" applyFill="1" applyBorder="1" applyAlignment="1" applyProtection="1">
      <alignment vertical="center"/>
      <protection/>
    </xf>
    <xf numFmtId="0" fontId="0" fillId="43" borderId="16" xfId="0" applyFont="1" applyFill="1" applyBorder="1" applyAlignment="1" applyProtection="1">
      <alignment vertical="center"/>
      <protection/>
    </xf>
    <xf numFmtId="0" fontId="0" fillId="43" borderId="0" xfId="0" applyFont="1" applyFill="1" applyBorder="1" applyAlignment="1" applyProtection="1">
      <alignment vertical="center"/>
      <protection/>
    </xf>
    <xf numFmtId="0" fontId="17" fillId="43" borderId="0" xfId="0" applyFont="1" applyFill="1" applyBorder="1" applyAlignment="1" applyProtection="1">
      <alignment horizontal="centerContinuous" vertical="center"/>
      <protection/>
    </xf>
    <xf numFmtId="0" fontId="14" fillId="43" borderId="0" xfId="0" applyFont="1" applyFill="1" applyBorder="1" applyAlignment="1" applyProtection="1">
      <alignment horizontal="centerContinuous" vertical="center"/>
      <protection/>
    </xf>
    <xf numFmtId="3" fontId="14" fillId="43" borderId="0" xfId="0" applyNumberFormat="1" applyFont="1" applyFill="1" applyBorder="1" applyAlignment="1" applyProtection="1">
      <alignment horizontal="centerContinuous" vertical="center"/>
      <protection/>
    </xf>
    <xf numFmtId="0" fontId="12" fillId="43" borderId="0" xfId="0" applyFont="1" applyFill="1" applyBorder="1" applyAlignment="1" applyProtection="1">
      <alignment horizontal="centerContinuous" vertical="center"/>
      <protection/>
    </xf>
    <xf numFmtId="0" fontId="12" fillId="43" borderId="0" xfId="0" applyFont="1" applyFill="1" applyBorder="1" applyAlignment="1" applyProtection="1">
      <alignment vertical="center"/>
      <protection/>
    </xf>
    <xf numFmtId="0" fontId="0" fillId="43" borderId="11" xfId="0" applyFont="1" applyFill="1" applyBorder="1" applyAlignment="1" applyProtection="1">
      <alignment vertical="center"/>
      <protection/>
    </xf>
    <xf numFmtId="0" fontId="23" fillId="43" borderId="0" xfId="0" applyFont="1" applyFill="1" applyBorder="1" applyAlignment="1" applyProtection="1">
      <alignment horizontal="centerContinuous" vertical="center"/>
      <protection/>
    </xf>
    <xf numFmtId="0" fontId="0" fillId="43" borderId="0" xfId="0" applyFont="1" applyFill="1" applyBorder="1" applyAlignment="1" applyProtection="1">
      <alignment horizontal="centerContinuous" vertical="center"/>
      <protection/>
    </xf>
    <xf numFmtId="0" fontId="22" fillId="43" borderId="0" xfId="0" applyFont="1" applyFill="1" applyBorder="1" applyAlignment="1" applyProtection="1">
      <alignment vertical="center"/>
      <protection/>
    </xf>
    <xf numFmtId="0" fontId="24" fillId="43" borderId="0" xfId="0" applyFont="1" applyFill="1" applyBorder="1" applyAlignment="1" applyProtection="1">
      <alignment vertical="center"/>
      <protection/>
    </xf>
    <xf numFmtId="0" fontId="22" fillId="43" borderId="0" xfId="0" applyFont="1" applyFill="1" applyBorder="1" applyAlignment="1" applyProtection="1">
      <alignment horizontal="centerContinuous" vertical="center"/>
      <protection/>
    </xf>
    <xf numFmtId="0" fontId="22" fillId="43" borderId="11" xfId="0" applyFont="1" applyFill="1" applyBorder="1" applyAlignment="1" applyProtection="1">
      <alignment vertical="center"/>
      <protection/>
    </xf>
    <xf numFmtId="0" fontId="18" fillId="43" borderId="0" xfId="0" applyFont="1" applyFill="1" applyBorder="1" applyAlignment="1" applyProtection="1">
      <alignment vertical="center"/>
      <protection/>
    </xf>
    <xf numFmtId="0" fontId="20" fillId="43" borderId="0" xfId="0" applyFont="1" applyFill="1" applyBorder="1" applyAlignment="1" applyProtection="1">
      <alignment vertical="center"/>
      <protection/>
    </xf>
    <xf numFmtId="0" fontId="5" fillId="43" borderId="0" xfId="52" applyFont="1" applyFill="1" applyBorder="1" applyAlignment="1" applyProtection="1">
      <alignment vertical="center" wrapText="1"/>
      <protection/>
    </xf>
    <xf numFmtId="3" fontId="5" fillId="43" borderId="0" xfId="0" applyNumberFormat="1" applyFont="1" applyFill="1" applyBorder="1" applyAlignment="1" applyProtection="1">
      <alignment horizontal="right" vertical="center" wrapText="1"/>
      <protection/>
    </xf>
    <xf numFmtId="3" fontId="8" fillId="43" borderId="0" xfId="0" applyNumberFormat="1" applyFont="1" applyFill="1" applyBorder="1" applyAlignment="1" applyProtection="1">
      <alignment horizontal="right" vertical="center" wrapText="1"/>
      <protection/>
    </xf>
    <xf numFmtId="0" fontId="5" fillId="43" borderId="0" xfId="52" applyFont="1" applyFill="1" applyBorder="1" applyAlignment="1" applyProtection="1">
      <alignment horizontal="left" vertical="center" wrapText="1"/>
      <protection/>
    </xf>
    <xf numFmtId="3" fontId="5" fillId="43" borderId="0" xfId="52" applyNumberFormat="1" applyFont="1" applyFill="1" applyBorder="1" applyAlignment="1" applyProtection="1">
      <alignment horizontal="right" vertical="center" wrapText="1"/>
      <protection/>
    </xf>
    <xf numFmtId="0" fontId="5" fillId="43" borderId="0" xfId="0" applyFont="1" applyFill="1" applyBorder="1" applyAlignment="1" applyProtection="1">
      <alignment vertical="center"/>
      <protection/>
    </xf>
    <xf numFmtId="0" fontId="5" fillId="42" borderId="0" xfId="52" applyFont="1" applyFill="1" applyBorder="1" applyAlignment="1" applyProtection="1">
      <alignment horizontal="centerContinuous" vertical="center" wrapText="1"/>
      <protection/>
    </xf>
    <xf numFmtId="3" fontId="5" fillId="42" borderId="0" xfId="0" applyNumberFormat="1" applyFont="1" applyFill="1" applyBorder="1" applyAlignment="1" applyProtection="1">
      <alignment horizontal="centerContinuous" vertical="center" wrapText="1"/>
      <protection/>
    </xf>
    <xf numFmtId="3" fontId="8" fillId="42" borderId="0" xfId="0" applyNumberFormat="1" applyFont="1" applyFill="1" applyBorder="1" applyAlignment="1" applyProtection="1">
      <alignment horizontal="centerContinuous" vertical="center" wrapText="1"/>
      <protection/>
    </xf>
    <xf numFmtId="3" fontId="5" fillId="42" borderId="0" xfId="52" applyNumberFormat="1" applyFont="1" applyFill="1" applyBorder="1" applyAlignment="1" applyProtection="1">
      <alignment horizontal="centerContinuous" vertical="center" wrapText="1"/>
      <protection/>
    </xf>
    <xf numFmtId="0" fontId="36" fillId="0" borderId="0" xfId="0" applyFont="1" applyBorder="1" applyAlignment="1" applyProtection="1">
      <alignment vertical="center"/>
      <protection/>
    </xf>
    <xf numFmtId="3" fontId="53" fillId="0" borderId="0" xfId="0" applyNumberFormat="1" applyFont="1" applyFill="1" applyBorder="1" applyAlignment="1" applyProtection="1">
      <alignment vertical="center"/>
      <protection/>
    </xf>
    <xf numFmtId="0" fontId="34" fillId="0" borderId="21" xfId="0" applyFont="1" applyFill="1" applyBorder="1" applyAlignment="1" applyProtection="1">
      <alignment vertical="center" wrapText="1"/>
      <protection locked="0"/>
    </xf>
    <xf numFmtId="0" fontId="36" fillId="0" borderId="27" xfId="0" applyFont="1" applyBorder="1" applyAlignment="1" applyProtection="1">
      <alignment horizontal="center" vertical="center" wrapText="1"/>
      <protection locked="0"/>
    </xf>
    <xf numFmtId="0" fontId="123" fillId="0" borderId="0" xfId="0" applyFont="1" applyFill="1" applyBorder="1" applyAlignment="1" applyProtection="1">
      <alignment horizontal="center" vertical="center"/>
      <protection/>
    </xf>
    <xf numFmtId="0" fontId="112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vertical="center"/>
      <protection locked="0"/>
    </xf>
    <xf numFmtId="0" fontId="20" fillId="0" borderId="21" xfId="52" applyFont="1" applyBorder="1" applyAlignment="1" applyProtection="1">
      <alignment horizontal="center" vertical="center" wrapText="1"/>
      <protection/>
    </xf>
    <xf numFmtId="3" fontId="20" fillId="0" borderId="30" xfId="0" applyNumberFormat="1" applyFont="1" applyBorder="1" applyAlignment="1" applyProtection="1">
      <alignment horizontal="right" vertical="center" wrapText="1"/>
      <protection/>
    </xf>
    <xf numFmtId="14" fontId="0" fillId="0" borderId="0" xfId="0" applyNumberFormat="1" applyBorder="1" applyAlignment="1" applyProtection="1">
      <alignment vertical="center"/>
      <protection locked="0"/>
    </xf>
    <xf numFmtId="15" fontId="11" fillId="0" borderId="28" xfId="0" applyNumberFormat="1" applyFont="1" applyBorder="1" applyAlignment="1" applyProtection="1">
      <alignment horizontal="center" vertical="center" wrapText="1"/>
      <protection/>
    </xf>
    <xf numFmtId="15" fontId="11" fillId="0" borderId="27" xfId="0" applyNumberFormat="1" applyFont="1" applyBorder="1" applyAlignment="1" applyProtection="1">
      <alignment horizontal="center" vertical="center" wrapText="1"/>
      <protection/>
    </xf>
    <xf numFmtId="15" fontId="132" fillId="40" borderId="28" xfId="0" applyNumberFormat="1" applyFont="1" applyFill="1" applyBorder="1" applyAlignment="1" applyProtection="1">
      <alignment horizontal="center" vertical="center" wrapText="1"/>
      <protection/>
    </xf>
    <xf numFmtId="0" fontId="8" fillId="42" borderId="10" xfId="0" applyFont="1" applyFill="1" applyBorder="1" applyAlignment="1" applyProtection="1">
      <alignment vertical="center"/>
      <protection/>
    </xf>
    <xf numFmtId="0" fontId="8" fillId="42" borderId="11" xfId="0" applyFont="1" applyFill="1" applyBorder="1" applyAlignment="1" applyProtection="1">
      <alignment vertical="center"/>
      <protection/>
    </xf>
    <xf numFmtId="0" fontId="7" fillId="34" borderId="28" xfId="0" applyFont="1" applyFill="1" applyBorder="1" applyAlignment="1" applyProtection="1">
      <alignment horizontal="right" vertical="center"/>
      <protection/>
    </xf>
    <xf numFmtId="0" fontId="0" fillId="37" borderId="10" xfId="0" applyFill="1" applyBorder="1" applyAlignment="1" applyProtection="1">
      <alignment vertical="center"/>
      <protection/>
    </xf>
    <xf numFmtId="3" fontId="37" fillId="0" borderId="0" xfId="0" applyNumberFormat="1" applyFont="1" applyFill="1" applyBorder="1" applyAlignment="1" applyProtection="1">
      <alignment horizontal="centerContinuous" vertical="center"/>
      <protection/>
    </xf>
    <xf numFmtId="3" fontId="33" fillId="0" borderId="33" xfId="0" applyNumberFormat="1" applyFont="1" applyFill="1" applyBorder="1" applyAlignment="1" applyProtection="1">
      <alignment vertical="center" wrapText="1"/>
      <protection/>
    </xf>
    <xf numFmtId="0" fontId="53" fillId="0" borderId="0" xfId="0" applyFont="1" applyBorder="1" applyAlignment="1" applyProtection="1">
      <alignment vertical="center"/>
      <protection/>
    </xf>
    <xf numFmtId="0" fontId="109" fillId="37" borderId="0" xfId="0" applyFont="1" applyFill="1" applyBorder="1" applyAlignment="1" applyProtection="1">
      <alignment vertical="center"/>
      <protection/>
    </xf>
    <xf numFmtId="0" fontId="0" fillId="37" borderId="0" xfId="0" applyFill="1" applyAlignment="1">
      <alignment vertical="center"/>
    </xf>
    <xf numFmtId="214" fontId="36" fillId="37" borderId="0" xfId="0" applyNumberFormat="1" applyFont="1" applyFill="1" applyBorder="1" applyAlignment="1" applyProtection="1">
      <alignment horizontal="center" vertical="center" wrapText="1"/>
      <protection/>
    </xf>
    <xf numFmtId="0" fontId="0" fillId="37" borderId="0" xfId="0" applyFill="1" applyAlignment="1">
      <alignment horizontal="center" vertical="center"/>
    </xf>
    <xf numFmtId="0" fontId="125" fillId="0" borderId="0" xfId="0" applyFont="1" applyFill="1" applyBorder="1" applyAlignment="1" applyProtection="1">
      <alignment horizontal="center" vertical="center"/>
      <protection/>
    </xf>
    <xf numFmtId="0" fontId="109" fillId="0" borderId="0" xfId="0" applyFont="1" applyBorder="1" applyAlignment="1" applyProtection="1">
      <alignment vertical="center"/>
      <protection/>
    </xf>
    <xf numFmtId="0" fontId="0" fillId="0" borderId="0" xfId="0" applyFill="1" applyAlignment="1">
      <alignment vertical="center"/>
    </xf>
    <xf numFmtId="214" fontId="36" fillId="0" borderId="0" xfId="0" applyNumberFormat="1" applyFont="1" applyFill="1" applyBorder="1" applyAlignment="1" applyProtection="1">
      <alignment horizontal="center" vertical="center" wrapText="1"/>
      <protection/>
    </xf>
    <xf numFmtId="0" fontId="145" fillId="0" borderId="11" xfId="0" applyFont="1" applyFill="1" applyBorder="1" applyAlignment="1">
      <alignment vertical="center"/>
    </xf>
    <xf numFmtId="0" fontId="63" fillId="0" borderId="33" xfId="0" applyFont="1" applyBorder="1" applyAlignment="1" applyProtection="1">
      <alignment vertical="center"/>
      <protection/>
    </xf>
    <xf numFmtId="49" fontId="100" fillId="0" borderId="0" xfId="0" applyNumberFormat="1" applyFont="1" applyBorder="1" applyAlignment="1" applyProtection="1">
      <alignment vertical="center"/>
      <protection locked="0"/>
    </xf>
    <xf numFmtId="49" fontId="100" fillId="0" borderId="21" xfId="0" applyNumberFormat="1" applyFont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100" fillId="0" borderId="20" xfId="0" applyFont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 vertical="center"/>
      <protection/>
    </xf>
    <xf numFmtId="0" fontId="100" fillId="0" borderId="27" xfId="0" applyFont="1" applyBorder="1" applyAlignment="1" applyProtection="1">
      <alignment vertical="center"/>
      <protection/>
    </xf>
    <xf numFmtId="49" fontId="100" fillId="0" borderId="20" xfId="0" applyNumberFormat="1" applyFont="1" applyBorder="1" applyAlignment="1" applyProtection="1">
      <alignment vertical="center"/>
      <protection locked="0"/>
    </xf>
    <xf numFmtId="0" fontId="0" fillId="0" borderId="21" xfId="0" applyBorder="1" applyAlignment="1">
      <alignment vertical="center"/>
    </xf>
    <xf numFmtId="0" fontId="0" fillId="0" borderId="27" xfId="0" applyBorder="1" applyAlignment="1" applyProtection="1">
      <alignment vertical="center"/>
      <protection/>
    </xf>
    <xf numFmtId="0" fontId="0" fillId="0" borderId="11" xfId="0" applyFill="1" applyBorder="1" applyAlignment="1">
      <alignment vertical="center"/>
    </xf>
    <xf numFmtId="49" fontId="36" fillId="42" borderId="47" xfId="0" applyNumberFormat="1" applyFont="1" applyFill="1" applyBorder="1" applyAlignment="1" applyProtection="1">
      <alignment horizontal="center" vertical="center"/>
      <protection locked="0"/>
    </xf>
    <xf numFmtId="49" fontId="37" fillId="42" borderId="47" xfId="0" applyNumberFormat="1" applyFont="1" applyFill="1" applyBorder="1" applyAlignment="1" applyProtection="1">
      <alignment horizontal="center" vertical="center" wrapText="1"/>
      <protection locked="0"/>
    </xf>
    <xf numFmtId="3" fontId="36" fillId="42" borderId="38" xfId="0" applyNumberFormat="1" applyFont="1" applyFill="1" applyBorder="1" applyAlignment="1" applyProtection="1">
      <alignment horizontal="center" vertical="center"/>
      <protection locked="0"/>
    </xf>
    <xf numFmtId="0" fontId="58" fillId="0" borderId="0" xfId="0" applyFont="1" applyBorder="1" applyAlignment="1" applyProtection="1">
      <alignment vertical="center"/>
      <protection/>
    </xf>
    <xf numFmtId="3" fontId="37" fillId="42" borderId="42" xfId="0" applyNumberFormat="1" applyFont="1" applyFill="1" applyBorder="1" applyAlignment="1" applyProtection="1">
      <alignment horizontal="center" vertical="center"/>
      <protection locked="0"/>
    </xf>
    <xf numFmtId="3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vertical="top"/>
    </xf>
    <xf numFmtId="0" fontId="58" fillId="0" borderId="0" xfId="0" applyFont="1" applyBorder="1" applyAlignment="1" applyProtection="1">
      <alignment horizontal="center" vertical="top" wrapText="1"/>
      <protection/>
    </xf>
    <xf numFmtId="0" fontId="0" fillId="0" borderId="20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0" xfId="0" applyBorder="1" applyAlignment="1">
      <alignment vertical="top"/>
    </xf>
    <xf numFmtId="0" fontId="58" fillId="0" borderId="21" xfId="0" applyFont="1" applyBorder="1" applyAlignment="1" applyProtection="1">
      <alignment horizontal="center" vertical="top" wrapText="1"/>
      <protection/>
    </xf>
    <xf numFmtId="0" fontId="58" fillId="0" borderId="20" xfId="0" applyFont="1" applyBorder="1" applyAlignment="1" applyProtection="1">
      <alignment horizontal="center" vertical="top" wrapText="1"/>
      <protection/>
    </xf>
    <xf numFmtId="0" fontId="63" fillId="0" borderId="0" xfId="0" applyFont="1" applyBorder="1" applyAlignment="1" applyProtection="1">
      <alignment horizontal="center" vertical="top" wrapText="1"/>
      <protection/>
    </xf>
    <xf numFmtId="0" fontId="63" fillId="0" borderId="0" xfId="0" applyFont="1" applyBorder="1" applyAlignment="1" applyProtection="1">
      <alignment vertical="center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1" fillId="0" borderId="0" xfId="0" applyFont="1" applyAlignment="1">
      <alignment vertical="center"/>
    </xf>
    <xf numFmtId="0" fontId="138" fillId="0" borderId="0" xfId="0" applyFont="1" applyBorder="1" applyAlignment="1" applyProtection="1">
      <alignment horizontal="center" vertical="center"/>
      <protection/>
    </xf>
    <xf numFmtId="0" fontId="124" fillId="0" borderId="10" xfId="0" applyFont="1" applyFill="1" applyBorder="1" applyAlignment="1" applyProtection="1">
      <alignment vertical="center"/>
      <protection/>
    </xf>
    <xf numFmtId="0" fontId="43" fillId="0" borderId="11" xfId="0" applyFont="1" applyFill="1" applyBorder="1" applyAlignment="1">
      <alignment vertical="center"/>
    </xf>
    <xf numFmtId="0" fontId="136" fillId="0" borderId="0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63" fillId="0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top" wrapText="1"/>
      <protection locked="0"/>
    </xf>
    <xf numFmtId="0" fontId="36" fillId="0" borderId="21" xfId="0" applyFont="1" applyFill="1" applyBorder="1" applyAlignment="1" applyProtection="1">
      <alignment horizontal="center" vertical="center" wrapText="1"/>
      <protection/>
    </xf>
    <xf numFmtId="0" fontId="8" fillId="0" borderId="27" xfId="0" applyFont="1" applyFill="1" applyBorder="1" applyAlignment="1" applyProtection="1">
      <alignment vertical="center"/>
      <protection/>
    </xf>
    <xf numFmtId="0" fontId="36" fillId="0" borderId="21" xfId="0" applyFont="1" applyFill="1" applyBorder="1" applyAlignment="1" applyProtection="1">
      <alignment vertical="top" wrapText="1"/>
      <protection locked="0"/>
    </xf>
    <xf numFmtId="0" fontId="36" fillId="0" borderId="27" xfId="0" applyFont="1" applyFill="1" applyBorder="1" applyAlignment="1" applyProtection="1">
      <alignment vertical="top" wrapText="1"/>
      <protection locked="0"/>
    </xf>
    <xf numFmtId="0" fontId="100" fillId="0" borderId="0" xfId="0" applyFont="1" applyBorder="1" applyAlignment="1" applyProtection="1">
      <alignment vertical="center"/>
      <protection/>
    </xf>
    <xf numFmtId="0" fontId="8" fillId="0" borderId="17" xfId="0" applyFont="1" applyFill="1" applyBorder="1" applyAlignment="1" applyProtection="1">
      <alignment vertical="center"/>
      <protection/>
    </xf>
    <xf numFmtId="0" fontId="44" fillId="0" borderId="15" xfId="0" applyFont="1" applyFill="1" applyBorder="1" applyAlignment="1" applyProtection="1">
      <alignment vertical="center"/>
      <protection/>
    </xf>
    <xf numFmtId="0" fontId="92" fillId="0" borderId="15" xfId="0" applyFont="1" applyFill="1" applyBorder="1" applyAlignment="1" applyProtection="1">
      <alignment vertical="center" wrapText="1"/>
      <protection/>
    </xf>
    <xf numFmtId="3" fontId="90" fillId="0" borderId="16" xfId="0" applyNumberFormat="1" applyFont="1" applyFill="1" applyBorder="1" applyAlignment="1" applyProtection="1">
      <alignment horizontal="center" vertical="center" wrapText="1"/>
      <protection/>
    </xf>
    <xf numFmtId="3" fontId="90" fillId="0" borderId="11" xfId="0" applyNumberFormat="1" applyFont="1" applyFill="1" applyBorder="1" applyAlignment="1" applyProtection="1">
      <alignment horizontal="center" vertical="center" wrapText="1"/>
      <protection/>
    </xf>
    <xf numFmtId="0" fontId="93" fillId="0" borderId="13" xfId="0" applyFont="1" applyFill="1" applyBorder="1" applyAlignment="1" applyProtection="1">
      <alignment vertical="center"/>
      <protection/>
    </xf>
    <xf numFmtId="0" fontId="77" fillId="0" borderId="13" xfId="0" applyFont="1" applyFill="1" applyBorder="1" applyAlignment="1" applyProtection="1">
      <alignment vertical="center" wrapText="1"/>
      <protection/>
    </xf>
    <xf numFmtId="0" fontId="69" fillId="0" borderId="13" xfId="0" applyFont="1" applyBorder="1" applyAlignment="1" applyProtection="1">
      <alignment horizontal="center" vertical="center"/>
      <protection/>
    </xf>
    <xf numFmtId="0" fontId="69" fillId="0" borderId="14" xfId="0" applyFont="1" applyBorder="1" applyAlignment="1" applyProtection="1">
      <alignment horizontal="center" vertical="center"/>
      <protection/>
    </xf>
    <xf numFmtId="0" fontId="126" fillId="0" borderId="10" xfId="0" applyFont="1" applyBorder="1" applyAlignment="1" applyProtection="1">
      <alignment vertical="center"/>
      <protection/>
    </xf>
    <xf numFmtId="0" fontId="126" fillId="0" borderId="0" xfId="0" applyFont="1" applyBorder="1" applyAlignment="1" applyProtection="1">
      <alignment vertical="center"/>
      <protection/>
    </xf>
    <xf numFmtId="0" fontId="139" fillId="0" borderId="0" xfId="0" applyFont="1" applyAlignment="1">
      <alignment vertical="center"/>
    </xf>
    <xf numFmtId="0" fontId="140" fillId="0" borderId="0" xfId="0" applyFont="1" applyFill="1" applyBorder="1" applyAlignment="1" applyProtection="1">
      <alignment vertical="center" wrapText="1"/>
      <protection/>
    </xf>
    <xf numFmtId="3" fontId="141" fillId="0" borderId="0" xfId="0" applyNumberFormat="1" applyFont="1" applyFill="1" applyBorder="1" applyAlignment="1" applyProtection="1">
      <alignment horizontal="center" vertical="center" wrapText="1"/>
      <protection/>
    </xf>
    <xf numFmtId="0" fontId="126" fillId="0" borderId="11" xfId="0" applyFont="1" applyBorder="1" applyAlignment="1" applyProtection="1">
      <alignment vertical="center"/>
      <protection/>
    </xf>
    <xf numFmtId="0" fontId="130" fillId="0" borderId="0" xfId="0" applyFont="1" applyAlignment="1">
      <alignment vertical="center"/>
    </xf>
    <xf numFmtId="0" fontId="142" fillId="0" borderId="0" xfId="0" applyFont="1" applyFill="1" applyBorder="1" applyAlignment="1" applyProtection="1">
      <alignment vertical="center" wrapText="1"/>
      <protection/>
    </xf>
    <xf numFmtId="0" fontId="123" fillId="0" borderId="0" xfId="0" applyFont="1" applyFill="1" applyBorder="1" applyAlignment="1" applyProtection="1">
      <alignment vertical="center"/>
      <protection/>
    </xf>
    <xf numFmtId="0" fontId="8" fillId="0" borderId="13" xfId="0" applyFont="1" applyFill="1" applyBorder="1" applyAlignment="1" applyProtection="1">
      <alignment horizontal="center" vertical="center"/>
      <protection/>
    </xf>
    <xf numFmtId="0" fontId="44" fillId="0" borderId="13" xfId="0" applyFont="1" applyFill="1" applyBorder="1" applyAlignment="1" applyProtection="1">
      <alignment vertical="center"/>
      <protection/>
    </xf>
    <xf numFmtId="0" fontId="92" fillId="0" borderId="13" xfId="0" applyFont="1" applyFill="1" applyBorder="1" applyAlignment="1" applyProtection="1">
      <alignment vertical="center" wrapText="1"/>
      <protection/>
    </xf>
    <xf numFmtId="3" fontId="90" fillId="0" borderId="13" xfId="0" applyNumberFormat="1" applyFont="1" applyFill="1" applyBorder="1" applyAlignment="1" applyProtection="1">
      <alignment horizontal="center" vertical="center" wrapText="1"/>
      <protection/>
    </xf>
    <xf numFmtId="3" fontId="68" fillId="0" borderId="0" xfId="0" applyNumberFormat="1" applyFont="1" applyFill="1" applyBorder="1" applyAlignment="1" applyProtection="1">
      <alignment horizontal="center" vertical="center"/>
      <protection/>
    </xf>
    <xf numFmtId="3" fontId="36" fillId="0" borderId="49" xfId="0" applyNumberFormat="1" applyFont="1" applyFill="1" applyBorder="1" applyAlignment="1" applyProtection="1">
      <alignment horizontal="center" vertical="center"/>
      <protection locked="0"/>
    </xf>
    <xf numFmtId="3" fontId="36" fillId="42" borderId="28" xfId="0" applyNumberFormat="1" applyFont="1" applyFill="1" applyBorder="1" applyAlignment="1" applyProtection="1">
      <alignment horizontal="center" vertical="center"/>
      <protection locked="0"/>
    </xf>
    <xf numFmtId="0" fontId="0" fillId="42" borderId="10" xfId="0" applyFill="1" applyBorder="1" applyAlignment="1" applyProtection="1">
      <alignment vertical="center"/>
      <protection/>
    </xf>
    <xf numFmtId="2" fontId="6" fillId="0" borderId="0" xfId="52" applyNumberFormat="1" applyFont="1" applyFill="1" applyBorder="1" applyAlignment="1" applyProtection="1">
      <alignment vertical="center" wrapText="1"/>
      <protection/>
    </xf>
    <xf numFmtId="0" fontId="15" fillId="42" borderId="28" xfId="52" applyFont="1" applyFill="1" applyBorder="1" applyAlignment="1" applyProtection="1">
      <alignment horizontal="centerContinuous" vertical="center" wrapText="1"/>
      <protection/>
    </xf>
    <xf numFmtId="0" fontId="8" fillId="42" borderId="28" xfId="0" applyFont="1" applyFill="1" applyBorder="1" applyAlignment="1" applyProtection="1">
      <alignment horizontal="centerContinuous" vertical="center" wrapText="1"/>
      <protection/>
    </xf>
    <xf numFmtId="2" fontId="21" fillId="42" borderId="28" xfId="52" applyNumberFormat="1" applyFont="1" applyFill="1" applyBorder="1" applyAlignment="1" applyProtection="1">
      <alignment vertical="center" wrapText="1"/>
      <protection/>
    </xf>
    <xf numFmtId="3" fontId="20" fillId="42" borderId="28" xfId="0" applyNumberFormat="1" applyFont="1" applyFill="1" applyBorder="1" applyAlignment="1" applyProtection="1">
      <alignment horizontal="right" vertical="center" wrapText="1"/>
      <protection/>
    </xf>
    <xf numFmtId="3" fontId="20" fillId="42" borderId="28" xfId="52" applyNumberFormat="1" applyFont="1" applyFill="1" applyBorder="1" applyAlignment="1" applyProtection="1">
      <alignment horizontal="right" vertical="center" wrapText="1"/>
      <protection/>
    </xf>
    <xf numFmtId="3" fontId="11" fillId="42" borderId="28" xfId="0" applyNumberFormat="1" applyFont="1" applyFill="1" applyBorder="1" applyAlignment="1" applyProtection="1">
      <alignment horizontal="centerContinuous" vertical="center" wrapText="1"/>
      <protection/>
    </xf>
    <xf numFmtId="3" fontId="46" fillId="42" borderId="28" xfId="0" applyNumberFormat="1" applyFont="1" applyFill="1" applyBorder="1" applyAlignment="1" applyProtection="1">
      <alignment horizontal="centerContinuous" vertical="center" wrapText="1"/>
      <protection/>
    </xf>
    <xf numFmtId="0" fontId="0" fillId="42" borderId="17" xfId="0" applyFill="1" applyBorder="1" applyAlignment="1" applyProtection="1">
      <alignment vertical="center"/>
      <protection/>
    </xf>
    <xf numFmtId="0" fontId="130" fillId="0" borderId="0" xfId="0" applyFont="1" applyFill="1" applyBorder="1" applyAlignment="1" applyProtection="1">
      <alignment vertical="center"/>
      <protection/>
    </xf>
    <xf numFmtId="0" fontId="98" fillId="0" borderId="0" xfId="0" applyFont="1" applyFill="1" applyBorder="1" applyAlignment="1" applyProtection="1">
      <alignment vertical="center"/>
      <protection/>
    </xf>
    <xf numFmtId="1" fontId="8" fillId="0" borderId="28" xfId="52" applyNumberFormat="1" applyFont="1" applyFill="1" applyBorder="1" applyAlignment="1" applyProtection="1">
      <alignment vertical="center"/>
      <protection/>
    </xf>
    <xf numFmtId="0" fontId="8" fillId="0" borderId="27" xfId="52" applyFont="1" applyFill="1" applyBorder="1" applyAlignment="1" applyProtection="1">
      <alignment vertical="center"/>
      <protection/>
    </xf>
    <xf numFmtId="0" fontId="69" fillId="0" borderId="0" xfId="0" applyFont="1" applyBorder="1" applyAlignment="1" applyProtection="1">
      <alignment horizontal="centerContinuous" vertical="center"/>
      <protection/>
    </xf>
    <xf numFmtId="15" fontId="46" fillId="0" borderId="28" xfId="0" applyNumberFormat="1" applyFont="1" applyBorder="1" applyAlignment="1" applyProtection="1">
      <alignment horizontal="center" vertical="center" wrapText="1"/>
      <protection/>
    </xf>
    <xf numFmtId="0" fontId="53" fillId="0" borderId="0" xfId="0" applyFont="1" applyFill="1" applyBorder="1" applyAlignment="1" applyProtection="1">
      <alignment vertical="center"/>
      <protection/>
    </xf>
    <xf numFmtId="0" fontId="100" fillId="0" borderId="38" xfId="0" applyFont="1" applyBorder="1" applyAlignment="1" applyProtection="1">
      <alignment horizontal="center" vertical="center"/>
      <protection locked="0"/>
    </xf>
    <xf numFmtId="0" fontId="45" fillId="0" borderId="0" xfId="0" applyFont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37" fillId="0" borderId="0" xfId="0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27" fillId="43" borderId="0" xfId="0" applyFont="1" applyFill="1" applyBorder="1" applyAlignment="1" applyProtection="1">
      <alignment horizontal="center" vertical="center"/>
      <protection/>
    </xf>
    <xf numFmtId="0" fontId="0" fillId="42" borderId="0" xfId="0" applyFill="1" applyAlignment="1">
      <alignment horizontal="center" vertical="center"/>
    </xf>
    <xf numFmtId="0" fontId="0" fillId="42" borderId="11" xfId="0" applyFill="1" applyBorder="1" applyAlignment="1">
      <alignment horizontal="center" vertical="center"/>
    </xf>
    <xf numFmtId="0" fontId="72" fillId="43" borderId="0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vertical="center"/>
      <protection/>
    </xf>
    <xf numFmtId="0" fontId="36" fillId="0" borderId="36" xfId="0" applyFont="1" applyBorder="1" applyAlignment="1" applyProtection="1">
      <alignment vertical="center"/>
      <protection/>
    </xf>
    <xf numFmtId="0" fontId="36" fillId="0" borderId="33" xfId="0" applyFont="1" applyBorder="1" applyAlignment="1" applyProtection="1">
      <alignment vertical="center"/>
      <protection/>
    </xf>
    <xf numFmtId="0" fontId="0" fillId="0" borderId="11" xfId="0" applyBorder="1" applyAlignment="1">
      <alignment vertical="center"/>
    </xf>
    <xf numFmtId="0" fontId="19" fillId="43" borderId="0" xfId="0" applyFont="1" applyFill="1" applyBorder="1" applyAlignment="1" applyProtection="1">
      <alignment horizontal="center" vertical="center" wrapText="1"/>
      <protection/>
    </xf>
    <xf numFmtId="0" fontId="0" fillId="43" borderId="0" xfId="0" applyFont="1" applyFill="1" applyBorder="1" applyAlignment="1" applyProtection="1">
      <alignment horizontal="center" vertical="center" wrapText="1"/>
      <protection/>
    </xf>
    <xf numFmtId="0" fontId="48" fillId="0" borderId="32" xfId="0" applyFont="1" applyBorder="1" applyAlignment="1" applyProtection="1">
      <alignment horizontal="center" vertical="center" wrapText="1"/>
      <protection locked="0"/>
    </xf>
    <xf numFmtId="0" fontId="48" fillId="0" borderId="31" xfId="0" applyFont="1" applyBorder="1" applyAlignment="1" applyProtection="1">
      <alignment horizontal="center" vertical="center" wrapText="1"/>
      <protection locked="0"/>
    </xf>
    <xf numFmtId="0" fontId="48" fillId="0" borderId="35" xfId="0" applyFont="1" applyBorder="1" applyAlignment="1" applyProtection="1">
      <alignment horizontal="center" vertical="center" wrapText="1"/>
      <protection locked="0"/>
    </xf>
    <xf numFmtId="0" fontId="48" fillId="0" borderId="34" xfId="0" applyFont="1" applyBorder="1" applyAlignment="1" applyProtection="1">
      <alignment horizontal="center" vertical="center" wrapText="1"/>
      <protection locked="0"/>
    </xf>
    <xf numFmtId="0" fontId="48" fillId="0" borderId="40" xfId="0" applyFont="1" applyBorder="1" applyAlignment="1" applyProtection="1">
      <alignment horizontal="center" vertical="center" wrapText="1"/>
      <protection locked="0"/>
    </xf>
    <xf numFmtId="0" fontId="48" fillId="0" borderId="37" xfId="0" applyFont="1" applyBorder="1" applyAlignment="1" applyProtection="1">
      <alignment horizontal="center" vertical="center" wrapText="1"/>
      <protection locked="0"/>
    </xf>
    <xf numFmtId="0" fontId="36" fillId="0" borderId="49" xfId="0" applyFont="1" applyBorder="1" applyAlignment="1" applyProtection="1">
      <alignment horizontal="center" vertical="center" wrapText="1"/>
      <protection locked="0"/>
    </xf>
    <xf numFmtId="0" fontId="36" fillId="0" borderId="50" xfId="0" applyFont="1" applyBorder="1" applyAlignment="1" applyProtection="1">
      <alignment horizontal="center" vertical="center" wrapText="1"/>
      <protection locked="0"/>
    </xf>
    <xf numFmtId="0" fontId="36" fillId="0" borderId="31" xfId="0" applyFont="1" applyBorder="1" applyAlignment="1" applyProtection="1">
      <alignment horizontal="center" vertical="center" wrapText="1"/>
      <protection locked="0"/>
    </xf>
    <xf numFmtId="0" fontId="36" fillId="0" borderId="35" xfId="0" applyFont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36" fillId="0" borderId="0" xfId="0" applyFont="1" applyFill="1" applyBorder="1" applyAlignment="1" applyProtection="1">
      <alignment horizontal="center" vertical="center" wrapText="1"/>
      <protection locked="0"/>
    </xf>
    <xf numFmtId="0" fontId="29" fillId="43" borderId="0" xfId="0" applyFont="1" applyFill="1" applyBorder="1" applyAlignment="1" applyProtection="1">
      <alignment horizontal="center" vertical="center"/>
      <protection/>
    </xf>
    <xf numFmtId="0" fontId="0" fillId="42" borderId="0" xfId="0" applyFill="1" applyAlignment="1">
      <alignment vertical="center"/>
    </xf>
    <xf numFmtId="0" fontId="0" fillId="42" borderId="11" xfId="0" applyFill="1" applyBorder="1" applyAlignment="1">
      <alignment vertical="center"/>
    </xf>
    <xf numFmtId="0" fontId="185" fillId="0" borderId="0" xfId="0" applyFont="1" applyBorder="1" applyAlignment="1" applyProtection="1">
      <alignment vertical="center"/>
      <protection/>
    </xf>
    <xf numFmtId="0" fontId="186" fillId="0" borderId="0" xfId="0" applyFont="1" applyAlignment="1">
      <alignment vertical="center"/>
    </xf>
    <xf numFmtId="0" fontId="27" fillId="42" borderId="0" xfId="0" applyFont="1" applyFill="1" applyBorder="1" applyAlignment="1" applyProtection="1">
      <alignment horizontal="center" vertical="center"/>
      <protection/>
    </xf>
    <xf numFmtId="0" fontId="128" fillId="43" borderId="0" xfId="0" applyFont="1" applyFill="1" applyBorder="1" applyAlignment="1" applyProtection="1">
      <alignment horizontal="center" vertical="center"/>
      <protection/>
    </xf>
    <xf numFmtId="0" fontId="147" fillId="42" borderId="0" xfId="0" applyFont="1" applyFill="1" applyBorder="1" applyAlignment="1" applyProtection="1">
      <alignment horizontal="center" vertical="center" wrapText="1"/>
      <protection/>
    </xf>
    <xf numFmtId="0" fontId="143" fillId="42" borderId="0" xfId="0" applyFont="1" applyFill="1" applyAlignment="1">
      <alignment vertical="center" wrapText="1"/>
    </xf>
    <xf numFmtId="0" fontId="143" fillId="42" borderId="11" xfId="0" applyFont="1" applyFill="1" applyBorder="1" applyAlignment="1">
      <alignment vertical="center" wrapText="1"/>
    </xf>
    <xf numFmtId="0" fontId="36" fillId="0" borderId="0" xfId="0" applyFont="1" applyBorder="1" applyAlignment="1" applyProtection="1">
      <alignment vertical="center"/>
      <protection/>
    </xf>
    <xf numFmtId="0" fontId="36" fillId="0" borderId="0" xfId="0" applyFont="1" applyBorder="1" applyAlignment="1">
      <alignment vertical="center"/>
    </xf>
    <xf numFmtId="210" fontId="36" fillId="0" borderId="49" xfId="0" applyNumberFormat="1" applyFont="1" applyBorder="1" applyAlignment="1" applyProtection="1">
      <alignment horizontal="center" vertical="center"/>
      <protection locked="0"/>
    </xf>
    <xf numFmtId="210" fontId="36" fillId="0" borderId="50" xfId="0" applyNumberFormat="1" applyFont="1" applyBorder="1" applyAlignment="1" applyProtection="1">
      <alignment horizontal="center" vertical="center"/>
      <protection locked="0"/>
    </xf>
    <xf numFmtId="210" fontId="36" fillId="0" borderId="51" xfId="0" applyNumberFormat="1" applyFont="1" applyBorder="1" applyAlignment="1" applyProtection="1">
      <alignment horizontal="center" vertical="center"/>
      <protection locked="0"/>
    </xf>
    <xf numFmtId="0" fontId="36" fillId="0" borderId="49" xfId="0" applyFont="1" applyBorder="1" applyAlignment="1" applyProtection="1">
      <alignment horizontal="center" vertical="center"/>
      <protection locked="0"/>
    </xf>
    <xf numFmtId="0" fontId="36" fillId="0" borderId="50" xfId="0" applyFont="1" applyBorder="1" applyAlignment="1" applyProtection="1">
      <alignment horizontal="center" vertical="center"/>
      <protection locked="0"/>
    </xf>
    <xf numFmtId="0" fontId="36" fillId="0" borderId="51" xfId="0" applyFont="1" applyBorder="1" applyAlignment="1" applyProtection="1">
      <alignment horizontal="center" vertical="center"/>
      <protection locked="0"/>
    </xf>
    <xf numFmtId="0" fontId="146" fillId="0" borderId="0" xfId="0" applyFont="1" applyBorder="1" applyAlignment="1" applyProtection="1">
      <alignment vertical="center"/>
      <protection/>
    </xf>
    <xf numFmtId="0" fontId="143" fillId="0" borderId="0" xfId="0" applyFont="1" applyAlignment="1">
      <alignment vertical="center"/>
    </xf>
    <xf numFmtId="0" fontId="143" fillId="0" borderId="36" xfId="0" applyFont="1" applyBorder="1" applyAlignment="1">
      <alignment vertical="center"/>
    </xf>
    <xf numFmtId="0" fontId="136" fillId="0" borderId="0" xfId="0" applyFont="1" applyBorder="1" applyAlignment="1" applyProtection="1">
      <alignment vertical="center"/>
      <protection/>
    </xf>
    <xf numFmtId="0" fontId="45" fillId="0" borderId="0" xfId="0" applyFont="1" applyBorder="1" applyAlignment="1" applyProtection="1">
      <alignment horizontal="left" vertical="center" wrapText="1" indent="1"/>
      <protection/>
    </xf>
    <xf numFmtId="3" fontId="34" fillId="0" borderId="49" xfId="0" applyNumberFormat="1" applyFont="1" applyBorder="1" applyAlignment="1" applyProtection="1">
      <alignment horizontal="center" vertical="center" wrapText="1"/>
      <protection locked="0"/>
    </xf>
    <xf numFmtId="3" fontId="34" fillId="0" borderId="51" xfId="0" applyNumberFormat="1" applyFont="1" applyBorder="1" applyAlignment="1" applyProtection="1">
      <alignment horizontal="center" vertical="center" wrapText="1"/>
      <protection locked="0"/>
    </xf>
    <xf numFmtId="0" fontId="34" fillId="0" borderId="0" xfId="0" applyFont="1" applyBorder="1" applyAlignment="1" applyProtection="1">
      <alignment vertical="center" wrapText="1"/>
      <protection/>
    </xf>
    <xf numFmtId="0" fontId="34" fillId="0" borderId="0" xfId="0" applyFont="1" applyAlignment="1">
      <alignment vertical="center" wrapText="1"/>
    </xf>
    <xf numFmtId="0" fontId="64" fillId="0" borderId="0" xfId="0" applyFont="1" applyBorder="1" applyAlignment="1" applyProtection="1">
      <alignment vertical="center"/>
      <protection/>
    </xf>
    <xf numFmtId="0" fontId="34" fillId="0" borderId="0" xfId="0" applyFont="1" applyBorder="1" applyAlignment="1" applyProtection="1">
      <alignment vertical="center"/>
      <protection/>
    </xf>
    <xf numFmtId="0" fontId="34" fillId="33" borderId="32" xfId="0" applyFont="1" applyFill="1" applyBorder="1" applyAlignment="1" applyProtection="1">
      <alignment horizontal="center" vertical="center" wrapText="1"/>
      <protection locked="0"/>
    </xf>
    <xf numFmtId="0" fontId="34" fillId="33" borderId="31" xfId="0" applyFont="1" applyFill="1" applyBorder="1" applyAlignment="1" applyProtection="1">
      <alignment horizontal="center" vertical="center" wrapText="1"/>
      <protection locked="0"/>
    </xf>
    <xf numFmtId="0" fontId="34" fillId="33" borderId="35" xfId="0" applyFont="1" applyFill="1" applyBorder="1" applyAlignment="1" applyProtection="1">
      <alignment horizontal="center" vertical="center" wrapText="1"/>
      <protection locked="0"/>
    </xf>
    <xf numFmtId="0" fontId="34" fillId="33" borderId="34" xfId="0" applyFont="1" applyFill="1" applyBorder="1" applyAlignment="1" applyProtection="1">
      <alignment horizontal="center" vertical="center" wrapText="1"/>
      <protection locked="0"/>
    </xf>
    <xf numFmtId="0" fontId="34" fillId="33" borderId="40" xfId="0" applyFont="1" applyFill="1" applyBorder="1" applyAlignment="1" applyProtection="1">
      <alignment horizontal="center" vertical="center" wrapText="1"/>
      <protection locked="0"/>
    </xf>
    <xf numFmtId="0" fontId="34" fillId="33" borderId="37" xfId="0" applyFont="1" applyFill="1" applyBorder="1" applyAlignment="1" applyProtection="1">
      <alignment horizontal="center" vertical="center" wrapText="1"/>
      <protection locked="0"/>
    </xf>
    <xf numFmtId="3" fontId="34" fillId="0" borderId="49" xfId="52" applyNumberFormat="1" applyFont="1" applyFill="1" applyBorder="1" applyAlignment="1" applyProtection="1">
      <alignment horizontal="center" vertical="center" wrapText="1"/>
      <protection locked="0"/>
    </xf>
    <xf numFmtId="3" fontId="34" fillId="0" borderId="51" xfId="52" applyNumberFormat="1" applyFont="1" applyFill="1" applyBorder="1" applyAlignment="1" applyProtection="1">
      <alignment horizontal="center" vertical="center" wrapText="1"/>
      <protection locked="0"/>
    </xf>
    <xf numFmtId="209" fontId="36" fillId="0" borderId="49" xfId="0" applyNumberFormat="1" applyFont="1" applyBorder="1" applyAlignment="1" applyProtection="1">
      <alignment horizontal="center" vertical="center" wrapText="1"/>
      <protection locked="0"/>
    </xf>
    <xf numFmtId="209" fontId="36" fillId="0" borderId="50" xfId="0" applyNumberFormat="1" applyFont="1" applyBorder="1" applyAlignment="1" applyProtection="1">
      <alignment horizontal="center" vertical="center" wrapText="1"/>
      <protection locked="0"/>
    </xf>
    <xf numFmtId="209" fontId="36" fillId="0" borderId="51" xfId="0" applyNumberFormat="1" applyFont="1" applyBorder="1" applyAlignment="1" applyProtection="1">
      <alignment horizontal="center" vertical="center" wrapText="1"/>
      <protection locked="0"/>
    </xf>
    <xf numFmtId="0" fontId="111" fillId="0" borderId="49" xfId="45" applyFont="1" applyBorder="1" applyAlignment="1" applyProtection="1">
      <alignment horizontal="center" vertical="center" wrapText="1"/>
      <protection locked="0"/>
    </xf>
    <xf numFmtId="0" fontId="111" fillId="0" borderId="50" xfId="45" applyFont="1" applyBorder="1" applyAlignment="1" applyProtection="1">
      <alignment horizontal="center" vertical="center" wrapText="1"/>
      <protection locked="0"/>
    </xf>
    <xf numFmtId="0" fontId="111" fillId="0" borderId="51" xfId="45" applyFont="1" applyBorder="1" applyAlignment="1" applyProtection="1">
      <alignment horizontal="center" vertical="center" wrapText="1"/>
      <protection locked="0"/>
    </xf>
    <xf numFmtId="0" fontId="36" fillId="0" borderId="49" xfId="0" applyFont="1" applyBorder="1" applyAlignment="1" applyProtection="1">
      <alignment horizontal="center" vertical="center" wrapText="1"/>
      <protection locked="0"/>
    </xf>
    <xf numFmtId="0" fontId="36" fillId="0" borderId="51" xfId="0" applyFont="1" applyBorder="1" applyAlignment="1" applyProtection="1">
      <alignment horizontal="center" vertical="center" wrapText="1"/>
      <protection locked="0"/>
    </xf>
    <xf numFmtId="0" fontId="36" fillId="0" borderId="33" xfId="0" applyFont="1" applyBorder="1" applyAlignment="1" applyProtection="1">
      <alignment horizontal="center" vertical="center"/>
      <protection/>
    </xf>
    <xf numFmtId="0" fontId="0" fillId="0" borderId="36" xfId="0" applyBorder="1" applyAlignment="1">
      <alignment horizontal="center" vertical="center"/>
    </xf>
    <xf numFmtId="0" fontId="123" fillId="42" borderId="0" xfId="0" applyFont="1" applyFill="1" applyBorder="1" applyAlignment="1" applyProtection="1">
      <alignment horizontal="center" vertical="center"/>
      <protection/>
    </xf>
    <xf numFmtId="0" fontId="25" fillId="0" borderId="20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vertical="center"/>
    </xf>
    <xf numFmtId="0" fontId="34" fillId="33" borderId="32" xfId="0" applyFont="1" applyFill="1" applyBorder="1" applyAlignment="1" applyProtection="1">
      <alignment horizontal="center" vertical="center" wrapText="1"/>
      <protection locked="0"/>
    </xf>
    <xf numFmtId="0" fontId="136" fillId="0" borderId="0" xfId="0" applyFont="1" applyBorder="1" applyAlignment="1" applyProtection="1">
      <alignment horizontal="center" vertical="center" wrapText="1"/>
      <protection/>
    </xf>
    <xf numFmtId="0" fontId="136" fillId="0" borderId="0" xfId="0" applyFont="1" applyBorder="1" applyAlignment="1" applyProtection="1">
      <alignment horizontal="center" vertical="center"/>
      <protection/>
    </xf>
    <xf numFmtId="0" fontId="136" fillId="0" borderId="11" xfId="0" applyFont="1" applyBorder="1" applyAlignment="1" applyProtection="1">
      <alignment horizontal="center" vertical="center"/>
      <protection/>
    </xf>
    <xf numFmtId="0" fontId="131" fillId="42" borderId="17" xfId="0" applyFont="1" applyFill="1" applyBorder="1" applyAlignment="1" applyProtection="1">
      <alignment horizontal="center" vertical="center"/>
      <protection/>
    </xf>
    <xf numFmtId="0" fontId="131" fillId="42" borderId="15" xfId="0" applyFont="1" applyFill="1" applyBorder="1" applyAlignment="1" applyProtection="1">
      <alignment horizontal="center" vertical="center"/>
      <protection/>
    </xf>
    <xf numFmtId="0" fontId="131" fillId="42" borderId="16" xfId="0" applyFont="1" applyFill="1" applyBorder="1" applyAlignment="1" applyProtection="1">
      <alignment horizontal="center" vertical="center"/>
      <protection/>
    </xf>
    <xf numFmtId="0" fontId="131" fillId="42" borderId="12" xfId="0" applyFont="1" applyFill="1" applyBorder="1" applyAlignment="1" applyProtection="1">
      <alignment horizontal="center" vertical="center"/>
      <protection/>
    </xf>
    <xf numFmtId="0" fontId="131" fillId="42" borderId="13" xfId="0" applyFont="1" applyFill="1" applyBorder="1" applyAlignment="1" applyProtection="1">
      <alignment horizontal="center" vertical="center"/>
      <protection/>
    </xf>
    <xf numFmtId="0" fontId="131" fillId="42" borderId="14" xfId="0" applyFont="1" applyFill="1" applyBorder="1" applyAlignment="1" applyProtection="1">
      <alignment horizontal="center" vertical="center"/>
      <protection/>
    </xf>
    <xf numFmtId="0" fontId="34" fillId="0" borderId="49" xfId="0" applyFont="1" applyFill="1" applyBorder="1" applyAlignment="1" applyProtection="1">
      <alignment horizontal="center" vertical="center" wrapText="1"/>
      <protection locked="0"/>
    </xf>
    <xf numFmtId="0" fontId="118" fillId="0" borderId="21" xfId="0" applyFont="1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0" fontId="0" fillId="0" borderId="27" xfId="0" applyBorder="1" applyAlignment="1">
      <alignment vertical="center"/>
    </xf>
    <xf numFmtId="0" fontId="102" fillId="33" borderId="49" xfId="0" applyFont="1" applyFill="1" applyBorder="1" applyAlignment="1" applyProtection="1">
      <alignment horizontal="center" vertical="center" wrapText="1"/>
      <protection locked="0"/>
    </xf>
    <xf numFmtId="0" fontId="102" fillId="33" borderId="50" xfId="0" applyFont="1" applyFill="1" applyBorder="1" applyAlignment="1" applyProtection="1">
      <alignment horizontal="center" vertical="center" wrapText="1"/>
      <protection locked="0"/>
    </xf>
    <xf numFmtId="0" fontId="102" fillId="33" borderId="51" xfId="0" applyFont="1" applyFill="1" applyBorder="1" applyAlignment="1" applyProtection="1">
      <alignment horizontal="center" vertical="center" wrapText="1"/>
      <protection locked="0"/>
    </xf>
    <xf numFmtId="0" fontId="133" fillId="42" borderId="10" xfId="0" applyFont="1" applyFill="1" applyBorder="1" applyAlignment="1" applyProtection="1">
      <alignment horizontal="center" vertical="center"/>
      <protection/>
    </xf>
    <xf numFmtId="0" fontId="22" fillId="42" borderId="0" xfId="0" applyFont="1" applyFill="1" applyAlignment="1">
      <alignment vertical="center"/>
    </xf>
    <xf numFmtId="0" fontId="22" fillId="42" borderId="11" xfId="0" applyFont="1" applyFill="1" applyBorder="1" applyAlignment="1">
      <alignment vertical="center"/>
    </xf>
    <xf numFmtId="0" fontId="85" fillId="42" borderId="10" xfId="0" applyFont="1" applyFill="1" applyBorder="1" applyAlignment="1" applyProtection="1">
      <alignment horizontal="center" vertical="center" wrapText="1"/>
      <protection/>
    </xf>
    <xf numFmtId="0" fontId="85" fillId="42" borderId="0" xfId="0" applyFont="1" applyFill="1" applyBorder="1" applyAlignment="1" applyProtection="1">
      <alignment horizontal="center" vertical="center"/>
      <protection/>
    </xf>
    <xf numFmtId="0" fontId="85" fillId="42" borderId="11" xfId="0" applyFont="1" applyFill="1" applyBorder="1" applyAlignment="1" applyProtection="1">
      <alignment horizontal="center" vertical="center"/>
      <protection/>
    </xf>
    <xf numFmtId="0" fontId="85" fillId="42" borderId="10" xfId="0" applyFont="1" applyFill="1" applyBorder="1" applyAlignment="1" applyProtection="1">
      <alignment horizontal="center" vertical="center"/>
      <protection/>
    </xf>
    <xf numFmtId="0" fontId="50" fillId="42" borderId="10" xfId="0" applyFont="1" applyFill="1" applyBorder="1" applyAlignment="1" applyProtection="1">
      <alignment horizontal="center" vertical="center"/>
      <protection/>
    </xf>
    <xf numFmtId="0" fontId="50" fillId="42" borderId="0" xfId="0" applyFont="1" applyFill="1" applyBorder="1" applyAlignment="1" applyProtection="1">
      <alignment horizontal="center" vertical="center"/>
      <protection/>
    </xf>
    <xf numFmtId="0" fontId="50" fillId="42" borderId="11" xfId="0" applyFont="1" applyFill="1" applyBorder="1" applyAlignment="1" applyProtection="1">
      <alignment horizontal="center" vertical="center"/>
      <protection/>
    </xf>
    <xf numFmtId="0" fontId="30" fillId="0" borderId="21" xfId="0" applyFont="1" applyBorder="1" applyAlignment="1" applyProtection="1">
      <alignment horizontal="center" vertical="center"/>
      <protection/>
    </xf>
    <xf numFmtId="0" fontId="0" fillId="0" borderId="27" xfId="0" applyBorder="1" applyAlignment="1">
      <alignment horizontal="center" vertical="center"/>
    </xf>
    <xf numFmtId="0" fontId="112" fillId="42" borderId="10" xfId="0" applyFont="1" applyFill="1" applyBorder="1" applyAlignment="1" applyProtection="1">
      <alignment horizontal="center" vertical="center"/>
      <protection/>
    </xf>
    <xf numFmtId="0" fontId="129" fillId="42" borderId="0" xfId="0" applyFont="1" applyFill="1" applyBorder="1" applyAlignment="1" applyProtection="1">
      <alignment horizontal="center" vertical="center" wrapText="1"/>
      <protection/>
    </xf>
    <xf numFmtId="0" fontId="16" fillId="0" borderId="41" xfId="0" applyFont="1" applyBorder="1" applyAlignment="1" applyProtection="1">
      <alignment horizontal="center" vertical="center" textRotation="90" wrapText="1"/>
      <protection/>
    </xf>
    <xf numFmtId="0" fontId="16" fillId="0" borderId="52" xfId="0" applyFont="1" applyBorder="1" applyAlignment="1" applyProtection="1">
      <alignment horizontal="center" vertical="center" textRotation="90" wrapText="1"/>
      <protection/>
    </xf>
    <xf numFmtId="0" fontId="16" fillId="0" borderId="30" xfId="0" applyFont="1" applyBorder="1" applyAlignment="1" applyProtection="1">
      <alignment horizontal="center" vertical="center" textRotation="90" wrapText="1"/>
      <protection/>
    </xf>
    <xf numFmtId="0" fontId="16" fillId="0" borderId="41" xfId="0" applyFont="1" applyFill="1" applyBorder="1" applyAlignment="1" applyProtection="1">
      <alignment horizontal="center" vertical="center" textRotation="90" wrapText="1"/>
      <protection/>
    </xf>
    <xf numFmtId="0" fontId="16" fillId="0" borderId="30" xfId="0" applyFont="1" applyFill="1" applyBorder="1" applyAlignment="1" applyProtection="1">
      <alignment horizontal="center" vertical="center" textRotation="90" wrapText="1"/>
      <protection/>
    </xf>
    <xf numFmtId="0" fontId="134" fillId="42" borderId="10" xfId="0" applyFont="1" applyFill="1" applyBorder="1" applyAlignment="1" applyProtection="1">
      <alignment horizontal="center" vertical="center"/>
      <protection/>
    </xf>
    <xf numFmtId="0" fontId="134" fillId="42" borderId="0" xfId="0" applyFont="1" applyFill="1" applyBorder="1" applyAlignment="1" applyProtection="1">
      <alignment horizontal="center" vertical="center"/>
      <protection/>
    </xf>
    <xf numFmtId="0" fontId="134" fillId="42" borderId="11" xfId="0" applyFont="1" applyFill="1" applyBorder="1" applyAlignment="1" applyProtection="1">
      <alignment horizontal="center" vertical="center"/>
      <protection/>
    </xf>
    <xf numFmtId="0" fontId="16" fillId="0" borderId="52" xfId="0" applyFont="1" applyFill="1" applyBorder="1" applyAlignment="1" applyProtection="1">
      <alignment horizontal="center" vertical="center" textRotation="90" wrapText="1"/>
      <protection/>
    </xf>
    <xf numFmtId="0" fontId="49" fillId="0" borderId="52" xfId="0" applyFont="1" applyBorder="1" applyAlignment="1" applyProtection="1">
      <alignment horizontal="center" vertical="center" wrapText="1"/>
      <protection/>
    </xf>
    <xf numFmtId="0" fontId="9" fillId="0" borderId="28" xfId="0" applyFont="1" applyFill="1" applyBorder="1" applyAlignment="1" applyProtection="1">
      <alignment vertical="center" wrapText="1"/>
      <protection/>
    </xf>
    <xf numFmtId="3" fontId="20" fillId="0" borderId="28" xfId="0" applyNumberFormat="1" applyFont="1" applyBorder="1" applyAlignment="1" applyProtection="1">
      <alignment vertical="center"/>
      <protection locked="0"/>
    </xf>
    <xf numFmtId="0" fontId="19" fillId="33" borderId="49" xfId="0" applyFont="1" applyFill="1" applyBorder="1" applyAlignment="1" applyProtection="1">
      <alignment horizontal="center" vertical="center" wrapText="1"/>
      <protection locked="0"/>
    </xf>
    <xf numFmtId="0" fontId="19" fillId="33" borderId="50" xfId="0" applyFont="1" applyFill="1" applyBorder="1" applyAlignment="1" applyProtection="1">
      <alignment horizontal="center" vertical="center" wrapText="1"/>
      <protection locked="0"/>
    </xf>
    <xf numFmtId="0" fontId="19" fillId="33" borderId="51" xfId="0" applyFont="1" applyFill="1" applyBorder="1" applyAlignment="1" applyProtection="1">
      <alignment horizontal="center" vertical="center" wrapText="1"/>
      <protection locked="0"/>
    </xf>
    <xf numFmtId="0" fontId="49" fillId="0" borderId="30" xfId="0" applyFont="1" applyBorder="1" applyAlignment="1" applyProtection="1">
      <alignment horizontal="center" vertical="center" wrapText="1"/>
      <protection/>
    </xf>
    <xf numFmtId="0" fontId="73" fillId="0" borderId="0" xfId="52" applyFont="1" applyBorder="1" applyAlignment="1" applyProtection="1">
      <alignment horizontal="center" vertical="center"/>
      <protection/>
    </xf>
    <xf numFmtId="0" fontId="73" fillId="0" borderId="36" xfId="52" applyFont="1" applyBorder="1" applyAlignment="1" applyProtection="1">
      <alignment horizontal="center" vertical="center"/>
      <protection/>
    </xf>
    <xf numFmtId="0" fontId="125" fillId="42" borderId="0" xfId="0" applyFont="1" applyFill="1" applyBorder="1" applyAlignment="1" applyProtection="1">
      <alignment horizontal="center" vertical="center"/>
      <protection/>
    </xf>
    <xf numFmtId="0" fontId="144" fillId="42" borderId="12" xfId="0" applyFont="1" applyFill="1" applyBorder="1" applyAlignment="1" applyProtection="1">
      <alignment horizontal="center" vertical="center"/>
      <protection/>
    </xf>
    <xf numFmtId="0" fontId="144" fillId="42" borderId="13" xfId="0" applyFont="1" applyFill="1" applyBorder="1" applyAlignment="1" applyProtection="1">
      <alignment horizontal="center" vertical="center"/>
      <protection/>
    </xf>
    <xf numFmtId="0" fontId="144" fillId="42" borderId="14" xfId="0" applyFont="1" applyFill="1" applyBorder="1" applyAlignment="1" applyProtection="1">
      <alignment horizontal="center" vertical="center"/>
      <protection/>
    </xf>
    <xf numFmtId="0" fontId="130" fillId="0" borderId="17" xfId="0" applyFont="1" applyFill="1" applyBorder="1" applyAlignment="1" applyProtection="1">
      <alignment horizontal="center" vertical="center"/>
      <protection/>
    </xf>
    <xf numFmtId="0" fontId="130" fillId="0" borderId="15" xfId="0" applyFont="1" applyFill="1" applyBorder="1" applyAlignment="1" applyProtection="1">
      <alignment horizontal="center" vertical="center"/>
      <protection/>
    </xf>
    <xf numFmtId="0" fontId="130" fillId="0" borderId="16" xfId="0" applyFont="1" applyFill="1" applyBorder="1" applyAlignment="1" applyProtection="1">
      <alignment horizontal="center" vertical="center"/>
      <protection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63" fillId="0" borderId="21" xfId="0" applyFont="1" applyBorder="1" applyAlignment="1" applyProtection="1">
      <alignment horizontal="center" vertical="center"/>
      <protection/>
    </xf>
    <xf numFmtId="0" fontId="63" fillId="0" borderId="20" xfId="0" applyFont="1" applyBorder="1" applyAlignment="1" applyProtection="1">
      <alignment horizontal="center" vertical="center"/>
      <protection/>
    </xf>
    <xf numFmtId="0" fontId="63" fillId="0" borderId="27" xfId="0" applyFont="1" applyBorder="1" applyAlignment="1" applyProtection="1">
      <alignment horizontal="center" vertical="center"/>
      <protection/>
    </xf>
    <xf numFmtId="0" fontId="117" fillId="0" borderId="0" xfId="0" applyFont="1" applyBorder="1" applyAlignment="1" applyProtection="1">
      <alignment vertical="center"/>
      <protection/>
    </xf>
    <xf numFmtId="0" fontId="73" fillId="0" borderId="0" xfId="0" applyFont="1" applyBorder="1" applyAlignment="1" applyProtection="1">
      <alignment vertical="center"/>
      <protection/>
    </xf>
    <xf numFmtId="0" fontId="0" fillId="0" borderId="36" xfId="0" applyBorder="1" applyAlignment="1">
      <alignment vertical="center"/>
    </xf>
    <xf numFmtId="0" fontId="73" fillId="0" borderId="0" xfId="0" applyFont="1" applyBorder="1" applyAlignment="1" applyProtection="1">
      <alignment horizontal="right" vertical="center"/>
      <protection/>
    </xf>
    <xf numFmtId="0" fontId="135" fillId="0" borderId="36" xfId="0" applyFont="1" applyBorder="1" applyAlignment="1">
      <alignment horizontal="right" vertical="center"/>
    </xf>
    <xf numFmtId="0" fontId="117" fillId="0" borderId="17" xfId="0" applyFont="1" applyBorder="1" applyAlignment="1" applyProtection="1">
      <alignment vertical="top" wrapText="1"/>
      <protection locked="0"/>
    </xf>
    <xf numFmtId="0" fontId="117" fillId="0" borderId="15" xfId="0" applyFont="1" applyBorder="1" applyAlignment="1" applyProtection="1">
      <alignment vertical="top" wrapText="1"/>
      <protection locked="0"/>
    </xf>
    <xf numFmtId="0" fontId="117" fillId="0" borderId="16" xfId="0" applyFont="1" applyBorder="1" applyAlignment="1" applyProtection="1">
      <alignment vertical="top" wrapText="1"/>
      <protection locked="0"/>
    </xf>
    <xf numFmtId="0" fontId="117" fillId="0" borderId="10" xfId="0" applyFont="1" applyBorder="1" applyAlignment="1" applyProtection="1">
      <alignment vertical="top" wrapText="1"/>
      <protection locked="0"/>
    </xf>
    <xf numFmtId="0" fontId="117" fillId="0" borderId="0" xfId="0" applyFont="1" applyBorder="1" applyAlignment="1" applyProtection="1">
      <alignment vertical="top" wrapText="1"/>
      <protection locked="0"/>
    </xf>
    <xf numFmtId="0" fontId="117" fillId="0" borderId="11" xfId="0" applyFont="1" applyBorder="1" applyAlignment="1" applyProtection="1">
      <alignment vertical="top" wrapText="1"/>
      <protection locked="0"/>
    </xf>
    <xf numFmtId="0" fontId="117" fillId="0" borderId="12" xfId="0" applyFont="1" applyBorder="1" applyAlignment="1" applyProtection="1">
      <alignment vertical="top" wrapText="1"/>
      <protection locked="0"/>
    </xf>
    <xf numFmtId="0" fontId="117" fillId="0" borderId="13" xfId="0" applyFont="1" applyBorder="1" applyAlignment="1" applyProtection="1">
      <alignment vertical="top" wrapText="1"/>
      <protection locked="0"/>
    </xf>
    <xf numFmtId="0" fontId="117" fillId="0" borderId="14" xfId="0" applyFont="1" applyBorder="1" applyAlignment="1" applyProtection="1">
      <alignment vertical="top" wrapText="1"/>
      <protection locked="0"/>
    </xf>
    <xf numFmtId="0" fontId="73" fillId="0" borderId="33" xfId="0" applyFont="1" applyBorder="1" applyAlignment="1" applyProtection="1">
      <alignment horizontal="right" vertical="center" wrapText="1"/>
      <protection/>
    </xf>
    <xf numFmtId="0" fontId="117" fillId="0" borderId="17" xfId="0" applyFont="1" applyFill="1" applyBorder="1" applyAlignment="1" applyProtection="1">
      <alignment vertical="top" wrapText="1"/>
      <protection locked="0"/>
    </xf>
    <xf numFmtId="0" fontId="117" fillId="0" borderId="15" xfId="0" applyFont="1" applyFill="1" applyBorder="1" applyAlignment="1" applyProtection="1">
      <alignment vertical="top" wrapText="1"/>
      <protection locked="0"/>
    </xf>
    <xf numFmtId="0" fontId="117" fillId="0" borderId="16" xfId="0" applyFont="1" applyFill="1" applyBorder="1" applyAlignment="1" applyProtection="1">
      <alignment vertical="top" wrapText="1"/>
      <protection locked="0"/>
    </xf>
    <xf numFmtId="0" fontId="117" fillId="0" borderId="10" xfId="0" applyFont="1" applyFill="1" applyBorder="1" applyAlignment="1" applyProtection="1">
      <alignment vertical="top" wrapText="1"/>
      <protection locked="0"/>
    </xf>
    <xf numFmtId="0" fontId="117" fillId="0" borderId="0" xfId="0" applyFont="1" applyFill="1" applyBorder="1" applyAlignment="1" applyProtection="1">
      <alignment vertical="top" wrapText="1"/>
      <protection locked="0"/>
    </xf>
    <xf numFmtId="0" fontId="117" fillId="0" borderId="11" xfId="0" applyFont="1" applyFill="1" applyBorder="1" applyAlignment="1" applyProtection="1">
      <alignment vertical="top" wrapText="1"/>
      <protection locked="0"/>
    </xf>
    <xf numFmtId="0" fontId="117" fillId="0" borderId="12" xfId="0" applyFont="1" applyFill="1" applyBorder="1" applyAlignment="1" applyProtection="1">
      <alignment vertical="top" wrapText="1"/>
      <protection locked="0"/>
    </xf>
    <xf numFmtId="0" fontId="117" fillId="0" borderId="13" xfId="0" applyFont="1" applyFill="1" applyBorder="1" applyAlignment="1" applyProtection="1">
      <alignment vertical="top" wrapText="1"/>
      <protection locked="0"/>
    </xf>
    <xf numFmtId="0" fontId="117" fillId="0" borderId="14" xfId="0" applyFont="1" applyFill="1" applyBorder="1" applyAlignment="1" applyProtection="1">
      <alignment vertical="top" wrapText="1"/>
      <protection locked="0"/>
    </xf>
    <xf numFmtId="0" fontId="27" fillId="0" borderId="20" xfId="0" applyFont="1" applyFill="1" applyBorder="1" applyAlignment="1" applyProtection="1">
      <alignment horizontal="center" vertical="center"/>
      <protection/>
    </xf>
    <xf numFmtId="0" fontId="100" fillId="0" borderId="0" xfId="0" applyFont="1" applyBorder="1" applyAlignment="1" applyProtection="1">
      <alignment horizontal="center" vertical="center" wrapText="1"/>
      <protection/>
    </xf>
    <xf numFmtId="0" fontId="100" fillId="0" borderId="0" xfId="0" applyFont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63" fillId="0" borderId="33" xfId="0" applyFont="1" applyBorder="1" applyAlignment="1" applyProtection="1">
      <alignment horizontal="center" vertical="center" wrapText="1"/>
      <protection/>
    </xf>
    <xf numFmtId="0" fontId="130" fillId="0" borderId="0" xfId="0" applyFont="1" applyAlignment="1">
      <alignment horizontal="center" vertical="center"/>
    </xf>
    <xf numFmtId="0" fontId="130" fillId="0" borderId="36" xfId="0" applyFont="1" applyBorder="1" applyAlignment="1">
      <alignment horizontal="center" vertical="center"/>
    </xf>
    <xf numFmtId="0" fontId="53" fillId="0" borderId="0" xfId="0" applyFont="1" applyBorder="1" applyAlignment="1" applyProtection="1">
      <alignment horizontal="center" vertical="center"/>
      <protection/>
    </xf>
    <xf numFmtId="0" fontId="137" fillId="42" borderId="0" xfId="0" applyFont="1" applyFill="1" applyBorder="1" applyAlignment="1" applyProtection="1">
      <alignment horizontal="center" vertical="center"/>
      <protection/>
    </xf>
    <xf numFmtId="0" fontId="145" fillId="42" borderId="0" xfId="0" applyFont="1" applyFill="1" applyAlignment="1">
      <alignment horizontal="center" vertical="center"/>
    </xf>
    <xf numFmtId="0" fontId="144" fillId="42" borderId="17" xfId="0" applyFont="1" applyFill="1" applyBorder="1" applyAlignment="1" applyProtection="1">
      <alignment horizontal="center" vertical="center"/>
      <protection/>
    </xf>
    <xf numFmtId="0" fontId="0" fillId="42" borderId="15" xfId="0" applyFill="1" applyBorder="1" applyAlignment="1" applyProtection="1">
      <alignment horizontal="center" vertical="center"/>
      <protection/>
    </xf>
    <xf numFmtId="0" fontId="73" fillId="0" borderId="0" xfId="52" applyFont="1" applyBorder="1" applyAlignment="1" applyProtection="1">
      <alignment horizontal="center" vertical="center" wrapText="1"/>
      <protection/>
    </xf>
    <xf numFmtId="0" fontId="36" fillId="0" borderId="49" xfId="52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111" fillId="0" borderId="49" xfId="45" applyFont="1" applyBorder="1" applyProtection="1">
      <alignment horizontal="center" vertical="center" wrapText="1"/>
      <protection locked="0"/>
    </xf>
    <xf numFmtId="0" fontId="111" fillId="0" borderId="50" xfId="45" applyFont="1" applyBorder="1" applyProtection="1">
      <alignment horizontal="center" vertical="center" wrapText="1"/>
      <protection locked="0"/>
    </xf>
    <xf numFmtId="0" fontId="111" fillId="0" borderId="51" xfId="45" applyFont="1" applyBorder="1" applyProtection="1">
      <alignment horizontal="center" vertical="center" wrapText="1"/>
      <protection locked="0"/>
    </xf>
    <xf numFmtId="0" fontId="109" fillId="0" borderId="0" xfId="0" applyFont="1" applyBorder="1" applyAlignment="1" applyProtection="1">
      <alignment vertical="center"/>
      <protection/>
    </xf>
    <xf numFmtId="0" fontId="109" fillId="0" borderId="13" xfId="0" applyFont="1" applyBorder="1" applyAlignment="1" applyProtection="1">
      <alignment vertical="center"/>
      <protection/>
    </xf>
    <xf numFmtId="0" fontId="117" fillId="0" borderId="0" xfId="0" applyFont="1" applyBorder="1" applyAlignment="1" applyProtection="1">
      <alignment vertical="center"/>
      <protection/>
    </xf>
    <xf numFmtId="0" fontId="109" fillId="0" borderId="0" xfId="0" applyFont="1" applyBorder="1" applyAlignment="1" applyProtection="1">
      <alignment vertical="center"/>
      <protection/>
    </xf>
    <xf numFmtId="0" fontId="109" fillId="0" borderId="11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0" fontId="0" fillId="0" borderId="36" xfId="0" applyBorder="1" applyAlignment="1">
      <alignment vertical="center" wrapText="1"/>
    </xf>
    <xf numFmtId="0" fontId="63" fillId="0" borderId="0" xfId="0" applyFont="1" applyBorder="1" applyAlignment="1" applyProtection="1">
      <alignment vertical="center"/>
      <protection/>
    </xf>
    <xf numFmtId="0" fontId="25" fillId="0" borderId="21" xfId="0" applyFont="1" applyFill="1" applyBorder="1" applyAlignment="1" applyProtection="1">
      <alignment horizontal="center" vertical="center"/>
      <protection/>
    </xf>
    <xf numFmtId="0" fontId="123" fillId="42" borderId="0" xfId="0" applyFont="1" applyFill="1" applyBorder="1" applyAlignment="1" applyProtection="1">
      <alignment horizontal="center" vertical="center"/>
      <protection/>
    </xf>
    <xf numFmtId="0" fontId="103" fillId="0" borderId="40" xfId="0" applyFont="1" applyBorder="1" applyAlignment="1">
      <alignment vertical="center"/>
    </xf>
    <xf numFmtId="0" fontId="0" fillId="0" borderId="37" xfId="0" applyBorder="1" applyAlignment="1">
      <alignment vertical="center"/>
    </xf>
    <xf numFmtId="0" fontId="91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63" fillId="0" borderId="49" xfId="0" applyFont="1" applyBorder="1" applyAlignment="1" applyProtection="1">
      <alignment horizontal="center" vertical="center" wrapText="1"/>
      <protection locked="0"/>
    </xf>
    <xf numFmtId="0" fontId="63" fillId="0" borderId="50" xfId="0" applyFont="1" applyBorder="1" applyAlignment="1" applyProtection="1">
      <alignment horizontal="center" vertical="center" wrapText="1"/>
      <protection locked="0"/>
    </xf>
    <xf numFmtId="0" fontId="63" fillId="0" borderId="51" xfId="0" applyFont="1" applyBorder="1" applyAlignment="1" applyProtection="1">
      <alignment horizontal="center" vertical="center" wrapText="1"/>
      <protection locked="0"/>
    </xf>
    <xf numFmtId="0" fontId="103" fillId="0" borderId="49" xfId="0" applyFont="1" applyBorder="1" applyAlignment="1">
      <alignment horizontal="center" vertical="center" wrapText="1"/>
    </xf>
    <xf numFmtId="0" fontId="38" fillId="42" borderId="0" xfId="0" applyFont="1" applyFill="1" applyBorder="1" applyAlignment="1" applyProtection="1">
      <alignment horizontal="center" vertical="center"/>
      <protection/>
    </xf>
    <xf numFmtId="0" fontId="103" fillId="0" borderId="51" xfId="0" applyFont="1" applyBorder="1" applyAlignment="1">
      <alignment horizontal="center" vertical="center" wrapText="1"/>
    </xf>
    <xf numFmtId="0" fontId="1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center" vertical="center"/>
    </xf>
    <xf numFmtId="0" fontId="38" fillId="0" borderId="17" xfId="0" applyFont="1" applyFill="1" applyBorder="1" applyAlignment="1" applyProtection="1">
      <alignment vertical="center" wrapText="1"/>
      <protection locked="0"/>
    </xf>
    <xf numFmtId="0" fontId="38" fillId="0" borderId="15" xfId="0" applyFont="1" applyFill="1" applyBorder="1" applyAlignment="1" applyProtection="1">
      <alignment vertical="center" wrapText="1"/>
      <protection locked="0"/>
    </xf>
    <xf numFmtId="0" fontId="38" fillId="0" borderId="16" xfId="0" applyFont="1" applyFill="1" applyBorder="1" applyAlignment="1" applyProtection="1">
      <alignment vertical="center" wrapText="1"/>
      <protection locked="0"/>
    </xf>
    <xf numFmtId="0" fontId="38" fillId="0" borderId="10" xfId="0" applyFont="1" applyFill="1" applyBorder="1" applyAlignment="1" applyProtection="1">
      <alignment vertical="center" wrapText="1"/>
      <protection locked="0"/>
    </xf>
    <xf numFmtId="0" fontId="38" fillId="0" borderId="0" xfId="0" applyFont="1" applyFill="1" applyBorder="1" applyAlignment="1" applyProtection="1">
      <alignment vertical="center" wrapText="1"/>
      <protection locked="0"/>
    </xf>
    <xf numFmtId="0" fontId="38" fillId="0" borderId="11" xfId="0" applyFont="1" applyFill="1" applyBorder="1" applyAlignment="1" applyProtection="1">
      <alignment vertical="center" wrapText="1"/>
      <protection locked="0"/>
    </xf>
    <xf numFmtId="0" fontId="38" fillId="0" borderId="12" xfId="0" applyFont="1" applyFill="1" applyBorder="1" applyAlignment="1" applyProtection="1">
      <alignment vertical="center" wrapText="1"/>
      <protection locked="0"/>
    </xf>
    <xf numFmtId="0" fontId="38" fillId="0" borderId="13" xfId="0" applyFont="1" applyFill="1" applyBorder="1" applyAlignment="1" applyProtection="1">
      <alignment vertical="center" wrapText="1"/>
      <protection locked="0"/>
    </xf>
    <xf numFmtId="0" fontId="38" fillId="0" borderId="14" xfId="0" applyFont="1" applyFill="1" applyBorder="1" applyAlignment="1" applyProtection="1">
      <alignment vertical="center" wrapText="1"/>
      <protection locked="0"/>
    </xf>
    <xf numFmtId="0" fontId="58" fillId="0" borderId="32" xfId="0" applyFont="1" applyBorder="1" applyAlignment="1">
      <alignment horizontal="center" vertical="center"/>
    </xf>
    <xf numFmtId="0" fontId="58" fillId="0" borderId="35" xfId="0" applyFont="1" applyBorder="1" applyAlignment="1">
      <alignment horizontal="center" vertical="center"/>
    </xf>
    <xf numFmtId="0" fontId="58" fillId="0" borderId="34" xfId="0" applyFont="1" applyBorder="1" applyAlignment="1">
      <alignment horizontal="center" vertical="center"/>
    </xf>
    <xf numFmtId="0" fontId="58" fillId="0" borderId="37" xfId="0" applyFont="1" applyBorder="1" applyAlignment="1">
      <alignment horizontal="center" vertical="center"/>
    </xf>
    <xf numFmtId="0" fontId="63" fillId="0" borderId="32" xfId="0" applyFont="1" applyBorder="1" applyAlignment="1">
      <alignment horizontal="center" vertical="center" wrapText="1"/>
    </xf>
    <xf numFmtId="0" fontId="63" fillId="0" borderId="31" xfId="0" applyFont="1" applyBorder="1" applyAlignment="1">
      <alignment horizontal="center" vertical="center" wrapText="1"/>
    </xf>
    <xf numFmtId="0" fontId="63" fillId="0" borderId="35" xfId="0" applyFont="1" applyBorder="1" applyAlignment="1">
      <alignment horizontal="center" vertical="center" wrapText="1"/>
    </xf>
    <xf numFmtId="0" fontId="63" fillId="0" borderId="34" xfId="0" applyFont="1" applyBorder="1" applyAlignment="1">
      <alignment horizontal="center" vertical="center" wrapText="1"/>
    </xf>
    <xf numFmtId="0" fontId="63" fillId="0" borderId="40" xfId="0" applyFont="1" applyBorder="1" applyAlignment="1">
      <alignment horizontal="center" vertical="center" wrapText="1"/>
    </xf>
    <xf numFmtId="0" fontId="63" fillId="0" borderId="37" xfId="0" applyFont="1" applyBorder="1" applyAlignment="1">
      <alignment horizontal="center" vertical="center" wrapText="1"/>
    </xf>
    <xf numFmtId="0" fontId="39" fillId="42" borderId="0" xfId="0" applyFont="1" applyFill="1" applyBorder="1" applyAlignment="1" applyProtection="1">
      <alignment horizontal="center" vertical="center"/>
      <protection/>
    </xf>
    <xf numFmtId="0" fontId="58" fillId="0" borderId="0" xfId="0" applyFont="1" applyBorder="1" applyAlignment="1" applyProtection="1">
      <alignment horizontal="center" vertical="top" wrapText="1"/>
      <protection/>
    </xf>
    <xf numFmtId="0" fontId="0" fillId="0" borderId="0" xfId="0" applyBorder="1" applyAlignment="1">
      <alignment horizontal="center" vertical="top"/>
    </xf>
    <xf numFmtId="0" fontId="76" fillId="0" borderId="0" xfId="0" applyFont="1" applyFill="1" applyBorder="1" applyAlignment="1" applyProtection="1">
      <alignment horizontal="center" vertical="center" wrapText="1"/>
      <protection/>
    </xf>
    <xf numFmtId="0" fontId="76" fillId="0" borderId="36" xfId="0" applyFont="1" applyFill="1" applyBorder="1" applyAlignment="1" applyProtection="1">
      <alignment horizontal="center" vertical="center" wrapText="1"/>
      <protection/>
    </xf>
    <xf numFmtId="0" fontId="58" fillId="0" borderId="0" xfId="0" applyFont="1" applyFill="1" applyBorder="1" applyAlignment="1" applyProtection="1">
      <alignment vertical="center"/>
      <protection/>
    </xf>
    <xf numFmtId="0" fontId="123" fillId="42" borderId="0" xfId="0" applyFont="1" applyFill="1" applyBorder="1" applyAlignment="1" applyProtection="1">
      <alignment vertical="center"/>
      <protection/>
    </xf>
    <xf numFmtId="0" fontId="123" fillId="42" borderId="0" xfId="0" applyFont="1" applyFill="1" applyBorder="1" applyAlignment="1" applyProtection="1">
      <alignment vertical="center"/>
      <protection/>
    </xf>
    <xf numFmtId="0" fontId="58" fillId="0" borderId="0" xfId="0" applyFont="1" applyBorder="1" applyAlignment="1" applyProtection="1">
      <alignment horizontal="left" vertical="top" wrapText="1"/>
      <protection/>
    </xf>
    <xf numFmtId="0" fontId="0" fillId="0" borderId="0" xfId="0" applyAlignment="1">
      <alignment horizontal="left" vertical="top"/>
    </xf>
    <xf numFmtId="0" fontId="36" fillId="42" borderId="34" xfId="0" applyFont="1" applyFill="1" applyBorder="1" applyAlignment="1" applyProtection="1">
      <alignment horizontal="center" vertical="center" wrapText="1"/>
      <protection locked="0"/>
    </xf>
    <xf numFmtId="0" fontId="36" fillId="42" borderId="40" xfId="0" applyFont="1" applyFill="1" applyBorder="1" applyAlignment="1" applyProtection="1">
      <alignment horizontal="center" vertical="center" wrapText="1"/>
      <protection locked="0"/>
    </xf>
    <xf numFmtId="0" fontId="36" fillId="42" borderId="37" xfId="0" applyFont="1" applyFill="1" applyBorder="1" applyAlignment="1" applyProtection="1">
      <alignment horizontal="center" vertical="center" wrapText="1"/>
      <protection locked="0"/>
    </xf>
    <xf numFmtId="0" fontId="63" fillId="0" borderId="0" xfId="0" applyFont="1" applyBorder="1" applyAlignment="1" applyProtection="1">
      <alignment horizontal="center" vertical="center"/>
      <protection/>
    </xf>
    <xf numFmtId="0" fontId="63" fillId="0" borderId="0" xfId="0" applyFont="1" applyBorder="1" applyAlignment="1" applyProtection="1">
      <alignment horizontal="center" vertical="top" wrapText="1"/>
      <protection/>
    </xf>
    <xf numFmtId="0" fontId="70" fillId="0" borderId="20" xfId="0" applyFont="1" applyBorder="1" applyAlignment="1" applyProtection="1">
      <alignment horizontal="center" vertical="center"/>
      <protection/>
    </xf>
    <xf numFmtId="0" fontId="58" fillId="0" borderId="21" xfId="0" applyFont="1" applyBorder="1" applyAlignment="1" applyProtection="1">
      <alignment horizontal="center" vertical="top" wrapText="1"/>
      <protection/>
    </xf>
    <xf numFmtId="0" fontId="58" fillId="0" borderId="20" xfId="0" applyFont="1" applyBorder="1" applyAlignment="1" applyProtection="1">
      <alignment horizontal="center" vertical="top" wrapText="1"/>
      <protection/>
    </xf>
    <xf numFmtId="0" fontId="58" fillId="0" borderId="27" xfId="0" applyFont="1" applyBorder="1" applyAlignment="1" applyProtection="1">
      <alignment horizontal="center" vertical="top" wrapText="1"/>
      <protection/>
    </xf>
    <xf numFmtId="0" fontId="39" fillId="42" borderId="0" xfId="0" applyFont="1" applyFill="1" applyBorder="1" applyAlignment="1" applyProtection="1">
      <alignment horizontal="center" vertical="center"/>
      <protection/>
    </xf>
    <xf numFmtId="0" fontId="76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76" fillId="0" borderId="33" xfId="0" applyFont="1" applyFill="1" applyBorder="1" applyAlignment="1" applyProtection="1">
      <alignment horizontal="center" vertical="center"/>
      <protection/>
    </xf>
    <xf numFmtId="0" fontId="76" fillId="0" borderId="36" xfId="0" applyFont="1" applyFill="1" applyBorder="1" applyAlignment="1" applyProtection="1">
      <alignment horizontal="center" vertical="center"/>
      <protection/>
    </xf>
    <xf numFmtId="0" fontId="68" fillId="0" borderId="0" xfId="0" applyFont="1" applyFill="1" applyBorder="1" applyAlignment="1" applyProtection="1">
      <alignment horizontal="center" vertical="center"/>
      <protection/>
    </xf>
    <xf numFmtId="0" fontId="76" fillId="0" borderId="11" xfId="0" applyFont="1" applyFill="1" applyBorder="1" applyAlignment="1" applyProtection="1">
      <alignment horizontal="center" vertical="center"/>
      <protection/>
    </xf>
    <xf numFmtId="0" fontId="36" fillId="0" borderId="0" xfId="0" applyFont="1" applyBorder="1" applyAlignment="1" applyProtection="1">
      <alignment vertical="top" wrapText="1"/>
      <protection/>
    </xf>
    <xf numFmtId="0" fontId="63" fillId="0" borderId="13" xfId="0" applyFont="1" applyBorder="1" applyAlignment="1" applyProtection="1">
      <alignment horizontal="center" vertical="center" wrapText="1"/>
      <protection/>
    </xf>
    <xf numFmtId="0" fontId="55" fillId="33" borderId="49" xfId="0" applyFont="1" applyFill="1" applyBorder="1" applyAlignment="1" applyProtection="1">
      <alignment horizontal="center" vertical="center" wrapText="1"/>
      <protection/>
    </xf>
    <xf numFmtId="0" fontId="55" fillId="33" borderId="50" xfId="0" applyFont="1" applyFill="1" applyBorder="1" applyAlignment="1" applyProtection="1">
      <alignment horizontal="center" vertical="center" wrapText="1"/>
      <protection/>
    </xf>
    <xf numFmtId="0" fontId="55" fillId="33" borderId="51" xfId="0" applyFont="1" applyFill="1" applyBorder="1" applyAlignment="1" applyProtection="1">
      <alignment horizontal="center" vertical="center" wrapText="1"/>
      <protection/>
    </xf>
    <xf numFmtId="0" fontId="68" fillId="33" borderId="49" xfId="0" applyFont="1" applyFill="1" applyBorder="1" applyAlignment="1" applyProtection="1">
      <alignment horizontal="center" vertical="center" wrapText="1"/>
      <protection/>
    </xf>
    <xf numFmtId="0" fontId="68" fillId="33" borderId="50" xfId="0" applyFont="1" applyFill="1" applyBorder="1" applyAlignment="1" applyProtection="1">
      <alignment horizontal="center" vertical="center" wrapText="1"/>
      <protection/>
    </xf>
    <xf numFmtId="0" fontId="68" fillId="33" borderId="51" xfId="0" applyFont="1" applyFill="1" applyBorder="1" applyAlignment="1" applyProtection="1">
      <alignment horizontal="center" vertical="center" wrapText="1"/>
      <protection/>
    </xf>
    <xf numFmtId="0" fontId="120" fillId="0" borderId="21" xfId="0" applyFont="1" applyBorder="1" applyAlignment="1" applyProtection="1">
      <alignment horizontal="center" vertical="center"/>
      <protection/>
    </xf>
    <xf numFmtId="0" fontId="38" fillId="42" borderId="10" xfId="0" applyFont="1" applyFill="1" applyBorder="1" applyAlignment="1" applyProtection="1">
      <alignment horizontal="center" vertical="center"/>
      <protection/>
    </xf>
    <xf numFmtId="0" fontId="38" fillId="42" borderId="0" xfId="0" applyFont="1" applyFill="1" applyBorder="1" applyAlignment="1" applyProtection="1">
      <alignment horizontal="center" vertical="center"/>
      <protection/>
    </xf>
    <xf numFmtId="0" fontId="38" fillId="42" borderId="11" xfId="0" applyFont="1" applyFill="1" applyBorder="1" applyAlignment="1" applyProtection="1">
      <alignment horizontal="center" vertical="center"/>
      <protection/>
    </xf>
    <xf numFmtId="0" fontId="86" fillId="0" borderId="0" xfId="0" applyFont="1" applyBorder="1" applyAlignment="1" applyProtection="1">
      <alignment vertical="center"/>
      <protection/>
    </xf>
    <xf numFmtId="0" fontId="23" fillId="44" borderId="10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" vertical="center"/>
    </xf>
    <xf numFmtId="0" fontId="23" fillId="44" borderId="1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Border="1" applyAlignment="1" applyProtection="1">
      <alignment horizontal="center" vertical="center"/>
      <protection/>
    </xf>
    <xf numFmtId="0" fontId="80" fillId="0" borderId="0" xfId="52" applyFont="1" applyBorder="1" applyAlignment="1" applyProtection="1">
      <alignment horizontal="left" vertical="center"/>
      <protection/>
    </xf>
    <xf numFmtId="0" fontId="23" fillId="33" borderId="49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50" xfId="0" applyNumberFormat="1" applyFont="1" applyFill="1" applyBorder="1" applyAlignment="1" applyProtection="1">
      <alignment horizontal="center" vertical="center" wrapText="1"/>
      <protection locked="0"/>
    </xf>
    <xf numFmtId="0" fontId="23" fillId="33" borderId="51" xfId="0" applyNumberFormat="1" applyFont="1" applyFill="1" applyBorder="1" applyAlignment="1" applyProtection="1">
      <alignment horizontal="center" vertical="center" wrapText="1"/>
      <protection locked="0"/>
    </xf>
    <xf numFmtId="0" fontId="67" fillId="0" borderId="41" xfId="0" applyFont="1" applyFill="1" applyBorder="1" applyAlignment="1" applyProtection="1">
      <alignment horizontal="center" vertical="center" wrapText="1"/>
      <protection/>
    </xf>
    <xf numFmtId="0" fontId="67" fillId="0" borderId="30" xfId="0" applyFont="1" applyBorder="1" applyAlignment="1" applyProtection="1">
      <alignment horizontal="center" vertical="center" wrapText="1"/>
      <protection/>
    </xf>
    <xf numFmtId="0" fontId="67" fillId="0" borderId="17" xfId="0" applyFont="1" applyFill="1" applyBorder="1" applyAlignment="1" applyProtection="1">
      <alignment horizontal="center" vertical="center" wrapText="1"/>
      <protection/>
    </xf>
    <xf numFmtId="0" fontId="67" fillId="0" borderId="12" xfId="0" applyFont="1" applyBorder="1" applyAlignment="1" applyProtection="1">
      <alignment horizontal="center" vertical="center" wrapText="1"/>
      <protection/>
    </xf>
    <xf numFmtId="0" fontId="79" fillId="42" borderId="0" xfId="0" applyFont="1" applyFill="1" applyBorder="1" applyAlignment="1" applyProtection="1">
      <alignment horizontal="center" vertical="center"/>
      <protection/>
    </xf>
    <xf numFmtId="0" fontId="67" fillId="0" borderId="27" xfId="0" applyFont="1" applyFill="1" applyBorder="1" applyAlignment="1" applyProtection="1">
      <alignment horizontal="center" vertical="center" wrapText="1"/>
      <protection/>
    </xf>
    <xf numFmtId="0" fontId="76" fillId="0" borderId="0" xfId="52" applyFont="1" applyBorder="1" applyAlignment="1" applyProtection="1">
      <alignment horizontal="left" vertical="center"/>
      <protection/>
    </xf>
    <xf numFmtId="0" fontId="76" fillId="33" borderId="49" xfId="0" applyFont="1" applyFill="1" applyBorder="1" applyAlignment="1" applyProtection="1">
      <alignment horizontal="center" vertical="center" wrapText="1"/>
      <protection/>
    </xf>
    <xf numFmtId="0" fontId="83" fillId="33" borderId="50" xfId="0" applyFont="1" applyFill="1" applyBorder="1" applyAlignment="1" applyProtection="1">
      <alignment horizontal="center" vertical="center" wrapText="1"/>
      <protection/>
    </xf>
    <xf numFmtId="0" fontId="83" fillId="33" borderId="51" xfId="0" applyFont="1" applyFill="1" applyBorder="1" applyAlignment="1" applyProtection="1">
      <alignment horizontal="center" vertical="center" wrapText="1"/>
      <protection/>
    </xf>
    <xf numFmtId="0" fontId="52" fillId="0" borderId="53" xfId="0" applyFont="1" applyFill="1" applyBorder="1" applyAlignment="1" applyProtection="1">
      <alignment horizontal="center" vertical="center" wrapText="1"/>
      <protection/>
    </xf>
    <xf numFmtId="0" fontId="52" fillId="0" borderId="54" xfId="0" applyFont="1" applyBorder="1" applyAlignment="1" applyProtection="1">
      <alignment horizontal="center" vertical="center" wrapText="1"/>
      <protection/>
    </xf>
    <xf numFmtId="0" fontId="52" fillId="0" borderId="55" xfId="0" applyFont="1" applyBorder="1" applyAlignment="1" applyProtection="1">
      <alignment horizontal="center" vertical="center" wrapText="1"/>
      <protection/>
    </xf>
    <xf numFmtId="0" fontId="52" fillId="0" borderId="56" xfId="0" applyFont="1" applyBorder="1" applyAlignment="1" applyProtection="1">
      <alignment horizontal="center" vertical="center" wrapText="1"/>
      <protection/>
    </xf>
    <xf numFmtId="0" fontId="52" fillId="0" borderId="57" xfId="0" applyFont="1" applyFill="1" applyBorder="1" applyAlignment="1" applyProtection="1">
      <alignment horizontal="center" vertical="center" wrapText="1"/>
      <protection/>
    </xf>
    <xf numFmtId="0" fontId="52" fillId="0" borderId="58" xfId="0" applyFont="1" applyBorder="1" applyAlignment="1" applyProtection="1">
      <alignment horizontal="center" vertical="center" wrapText="1"/>
      <protection/>
    </xf>
    <xf numFmtId="208" fontId="76" fillId="33" borderId="49" xfId="0" applyNumberFormat="1" applyFont="1" applyFill="1" applyBorder="1" applyAlignment="1" applyProtection="1">
      <alignment horizontal="center" vertical="center" wrapText="1"/>
      <protection/>
    </xf>
    <xf numFmtId="208" fontId="76" fillId="33" borderId="51" xfId="0" applyNumberFormat="1" applyFont="1" applyFill="1" applyBorder="1" applyAlignment="1" applyProtection="1">
      <alignment horizontal="center" vertical="center" wrapText="1"/>
      <protection/>
    </xf>
    <xf numFmtId="0" fontId="67" fillId="0" borderId="30" xfId="0" applyFont="1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/>
      <protection/>
    </xf>
    <xf numFmtId="0" fontId="0" fillId="0" borderId="31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77" fillId="0" borderId="50" xfId="0" applyFont="1" applyBorder="1" applyAlignment="1" applyProtection="1">
      <alignment horizontal="center" vertical="center" wrapText="1"/>
      <protection locked="0"/>
    </xf>
    <xf numFmtId="0" fontId="136" fillId="0" borderId="33" xfId="0" applyFont="1" applyBorder="1" applyAlignment="1" applyProtection="1">
      <alignment vertical="center"/>
      <protection/>
    </xf>
    <xf numFmtId="0" fontId="63" fillId="0" borderId="0" xfId="0" applyFont="1" applyBorder="1" applyAlignment="1" applyProtection="1">
      <alignment vertical="center"/>
      <protection/>
    </xf>
    <xf numFmtId="0" fontId="130" fillId="0" borderId="0" xfId="0" applyFont="1" applyAlignment="1">
      <alignment vertical="center"/>
    </xf>
    <xf numFmtId="0" fontId="130" fillId="0" borderId="36" xfId="0" applyFont="1" applyBorder="1" applyAlignment="1">
      <alignment vertical="center"/>
    </xf>
    <xf numFmtId="0" fontId="53" fillId="0" borderId="0" xfId="0" applyFont="1" applyBorder="1" applyAlignment="1" applyProtection="1">
      <alignment vertical="center"/>
      <protection/>
    </xf>
    <xf numFmtId="0" fontId="77" fillId="0" borderId="0" xfId="0" applyFont="1" applyAlignment="1">
      <alignment vertical="center"/>
    </xf>
    <xf numFmtId="0" fontId="36" fillId="0" borderId="49" xfId="0" applyFont="1" applyFill="1" applyBorder="1" applyAlignment="1" applyProtection="1">
      <alignment horizontal="center" vertical="center" wrapText="1"/>
      <protection locked="0"/>
    </xf>
    <xf numFmtId="0" fontId="0" fillId="0" borderId="50" xfId="0" applyBorder="1" applyAlignment="1" applyProtection="1">
      <alignment horizontal="center" vertical="center" wrapText="1"/>
      <protection locked="0"/>
    </xf>
    <xf numFmtId="0" fontId="0" fillId="0" borderId="51" xfId="0" applyBorder="1" applyAlignment="1" applyProtection="1">
      <alignment horizontal="center" vertical="center" wrapText="1"/>
      <protection locked="0"/>
    </xf>
    <xf numFmtId="0" fontId="29" fillId="42" borderId="15" xfId="0" applyFont="1" applyFill="1" applyBorder="1" applyAlignment="1" applyProtection="1">
      <alignment horizontal="center" vertical="center"/>
      <protection/>
    </xf>
    <xf numFmtId="0" fontId="0" fillId="42" borderId="15" xfId="0" applyFill="1" applyBorder="1" applyAlignment="1">
      <alignment horizontal="center" vertical="center"/>
    </xf>
    <xf numFmtId="0" fontId="27" fillId="42" borderId="0" xfId="0" applyFont="1" applyFill="1" applyBorder="1" applyAlignment="1" applyProtection="1">
      <alignment horizontal="center" vertical="center"/>
      <protection/>
    </xf>
    <xf numFmtId="0" fontId="48" fillId="33" borderId="32" xfId="0" applyFont="1" applyFill="1" applyBorder="1" applyAlignment="1" applyProtection="1">
      <alignment horizontal="center" vertical="center" wrapText="1"/>
      <protection/>
    </xf>
    <xf numFmtId="0" fontId="48" fillId="33" borderId="31" xfId="0" applyFont="1" applyFill="1" applyBorder="1" applyAlignment="1" applyProtection="1">
      <alignment horizontal="center" vertical="center" wrapText="1"/>
      <protection/>
    </xf>
    <xf numFmtId="0" fontId="48" fillId="33" borderId="35" xfId="0" applyFont="1" applyFill="1" applyBorder="1" applyAlignment="1" applyProtection="1">
      <alignment horizontal="center" vertical="center" wrapText="1"/>
      <protection/>
    </xf>
    <xf numFmtId="0" fontId="48" fillId="33" borderId="34" xfId="0" applyFont="1" applyFill="1" applyBorder="1" applyAlignment="1" applyProtection="1">
      <alignment horizontal="center" vertical="center" wrapText="1"/>
      <protection/>
    </xf>
    <xf numFmtId="0" fontId="48" fillId="33" borderId="40" xfId="0" applyFont="1" applyFill="1" applyBorder="1" applyAlignment="1" applyProtection="1">
      <alignment horizontal="center" vertical="center" wrapText="1"/>
      <protection/>
    </xf>
    <xf numFmtId="0" fontId="48" fillId="33" borderId="37" xfId="0" applyFont="1" applyFill="1" applyBorder="1" applyAlignment="1" applyProtection="1">
      <alignment horizontal="center" vertical="center" wrapText="1"/>
      <protection/>
    </xf>
    <xf numFmtId="210" fontId="36" fillId="0" borderId="49" xfId="0" applyNumberFormat="1" applyFont="1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36" fillId="0" borderId="49" xfId="0" applyFont="1" applyBorder="1" applyAlignment="1" applyProtection="1">
      <alignment horizontal="center" vertical="center"/>
      <protection locked="0"/>
    </xf>
    <xf numFmtId="215" fontId="36" fillId="0" borderId="49" xfId="0" applyNumberFormat="1" applyFont="1" applyBorder="1" applyAlignment="1" applyProtection="1">
      <alignment vertical="center"/>
      <protection locked="0"/>
    </xf>
    <xf numFmtId="0" fontId="36" fillId="0" borderId="51" xfId="0" applyFont="1" applyBorder="1" applyAlignment="1" applyProtection="1">
      <alignment vertical="center"/>
      <protection locked="0"/>
    </xf>
    <xf numFmtId="0" fontId="77" fillId="0" borderId="36" xfId="0" applyFont="1" applyBorder="1" applyAlignment="1">
      <alignment vertical="center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_A2 MODEL XLS.xls pour pole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28575</xdr:colOff>
      <xdr:row>6</xdr:row>
      <xdr:rowOff>38100</xdr:rowOff>
    </xdr:from>
    <xdr:to>
      <xdr:col>3</xdr:col>
      <xdr:colOff>0</xdr:colOff>
      <xdr:row>8</xdr:row>
      <xdr:rowOff>38100</xdr:rowOff>
    </xdr:to>
    <xdr:sp>
      <xdr:nvSpPr>
        <xdr:cNvPr id="1" name="Rectangle 2"/>
        <xdr:cNvSpPr>
          <a:spLocks/>
        </xdr:cNvSpPr>
      </xdr:nvSpPr>
      <xdr:spPr>
        <a:xfrm>
          <a:off x="3133725" y="1924050"/>
          <a:ext cx="1257300" cy="323850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90"/>
              </a:solidFill>
            </a:rPr>
            <a:t>date début </a:t>
          </a:r>
          <a:r>
            <a:rPr lang="en-US" cap="none" sz="1600" b="1" i="0" u="none" baseline="0">
              <a:solidFill>
                <a:srgbClr val="000090"/>
              </a:solidFill>
            </a:rPr>
            <a:t>:                                      </a:t>
          </a:r>
        </a:p>
      </xdr:txBody>
    </xdr:sp>
    <xdr:clientData fLocksWithSheet="0"/>
  </xdr:twoCellAnchor>
  <xdr:twoCellAnchor>
    <xdr:from>
      <xdr:col>6</xdr:col>
      <xdr:colOff>1514475</xdr:colOff>
      <xdr:row>6</xdr:row>
      <xdr:rowOff>47625</xdr:rowOff>
    </xdr:from>
    <xdr:to>
      <xdr:col>6</xdr:col>
      <xdr:colOff>2428875</xdr:colOff>
      <xdr:row>8</xdr:row>
      <xdr:rowOff>38100</xdr:rowOff>
    </xdr:to>
    <xdr:sp>
      <xdr:nvSpPr>
        <xdr:cNvPr id="2" name="Rectangle 4"/>
        <xdr:cNvSpPr>
          <a:spLocks/>
        </xdr:cNvSpPr>
      </xdr:nvSpPr>
      <xdr:spPr>
        <a:xfrm>
          <a:off x="8162925" y="1933575"/>
          <a:ext cx="914400" cy="3143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0" tIns="22860" rIns="36576" bIns="22860" anchor="ctr"/>
        <a:p>
          <a:pPr algn="r">
            <a:defRPr/>
          </a:pPr>
          <a:r>
            <a:rPr lang="en-US" cap="none" sz="1200" b="1" i="0" u="none" baseline="0">
              <a:solidFill>
                <a:srgbClr val="000090"/>
              </a:solidFill>
            </a:rPr>
            <a:t>date fin :                                         </a:t>
          </a:r>
        </a:p>
      </xdr:txBody>
    </xdr:sp>
    <xdr:clientData fLocksWithSheet="0"/>
  </xdr:twoCellAnchor>
  <xdr:twoCellAnchor>
    <xdr:from>
      <xdr:col>1</xdr:col>
      <xdr:colOff>219075</xdr:colOff>
      <xdr:row>6</xdr:row>
      <xdr:rowOff>47625</xdr:rowOff>
    </xdr:from>
    <xdr:to>
      <xdr:col>1</xdr:col>
      <xdr:colOff>1828800</xdr:colOff>
      <xdr:row>8</xdr:row>
      <xdr:rowOff>114300</xdr:rowOff>
    </xdr:to>
    <xdr:sp>
      <xdr:nvSpPr>
        <xdr:cNvPr id="3" name="Rectangle 5"/>
        <xdr:cNvSpPr>
          <a:spLocks/>
        </xdr:cNvSpPr>
      </xdr:nvSpPr>
      <xdr:spPr>
        <a:xfrm>
          <a:off x="361950" y="1933575"/>
          <a:ext cx="1609725" cy="390525"/>
        </a:xfrm>
        <a:prstGeom prst="rect">
          <a:avLst/>
        </a:prstGeom>
        <a:noFill/>
        <a:ln w="31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0" u="none" baseline="0">
              <a:solidFill>
                <a:srgbClr val="000090"/>
              </a:solidFill>
            </a:rPr>
            <a:t>Exercice 2009                        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Q2"/>
  <sheetViews>
    <sheetView zoomScalePageLayoutView="0" workbookViewId="0" topLeftCell="A1">
      <selection activeCell="A2" sqref="A2"/>
    </sheetView>
  </sheetViews>
  <sheetFormatPr defaultColWidth="11.00390625" defaultRowHeight="12"/>
  <sheetData>
    <row r="1" spans="1:173" s="347" customFormat="1" ht="64.5" customHeight="1">
      <c r="A1" s="346" t="s">
        <v>139</v>
      </c>
      <c r="B1" s="346" t="s">
        <v>290</v>
      </c>
      <c r="C1" s="346" t="s">
        <v>342</v>
      </c>
      <c r="D1" s="346" t="s">
        <v>494</v>
      </c>
      <c r="E1" s="346" t="s">
        <v>499</v>
      </c>
      <c r="F1" s="346" t="s">
        <v>346</v>
      </c>
      <c r="G1" s="346" t="s">
        <v>427</v>
      </c>
      <c r="H1" s="346" t="s">
        <v>361</v>
      </c>
      <c r="I1" s="346" t="s">
        <v>363</v>
      </c>
      <c r="J1" s="346" t="s">
        <v>364</v>
      </c>
      <c r="K1" s="346" t="s">
        <v>498</v>
      </c>
      <c r="L1" s="346" t="s">
        <v>362</v>
      </c>
      <c r="M1" s="346" t="s">
        <v>328</v>
      </c>
      <c r="N1" s="346" t="s">
        <v>329</v>
      </c>
      <c r="O1" s="346" t="s">
        <v>359</v>
      </c>
      <c r="P1" s="346" t="s">
        <v>200</v>
      </c>
      <c r="Q1" s="346" t="s">
        <v>370</v>
      </c>
      <c r="R1" s="346" t="s">
        <v>201</v>
      </c>
      <c r="S1" s="346" t="s">
        <v>62</v>
      </c>
      <c r="T1" s="346" t="s">
        <v>202</v>
      </c>
      <c r="U1" s="346" t="s">
        <v>54</v>
      </c>
      <c r="V1" s="346" t="s">
        <v>55</v>
      </c>
      <c r="W1" s="346" t="s">
        <v>56</v>
      </c>
      <c r="X1" s="346" t="s">
        <v>57</v>
      </c>
      <c r="Y1" s="346" t="s">
        <v>58</v>
      </c>
      <c r="Z1" s="346" t="s">
        <v>59</v>
      </c>
      <c r="AA1" s="346" t="s">
        <v>99</v>
      </c>
      <c r="AB1" s="346" t="s">
        <v>149</v>
      </c>
      <c r="AC1" s="346" t="s">
        <v>274</v>
      </c>
      <c r="AD1" s="346" t="s">
        <v>151</v>
      </c>
      <c r="AE1" s="346" t="s">
        <v>103</v>
      </c>
      <c r="AF1" s="346" t="s">
        <v>115</v>
      </c>
      <c r="AG1" s="346" t="s">
        <v>86</v>
      </c>
      <c r="AH1" s="346" t="s">
        <v>161</v>
      </c>
      <c r="AI1" s="346" t="s">
        <v>84</v>
      </c>
      <c r="AJ1" s="346" t="s">
        <v>85</v>
      </c>
      <c r="AK1" s="346" t="s">
        <v>206</v>
      </c>
      <c r="AL1" s="346" t="s">
        <v>98</v>
      </c>
      <c r="AM1" s="346" t="s">
        <v>560</v>
      </c>
      <c r="AN1" s="346" t="s">
        <v>148</v>
      </c>
      <c r="AO1" s="346" t="s">
        <v>320</v>
      </c>
      <c r="AP1" s="346" t="s">
        <v>60</v>
      </c>
      <c r="AQ1" s="346" t="s">
        <v>89</v>
      </c>
      <c r="AR1" s="346" t="s">
        <v>83</v>
      </c>
      <c r="AS1" s="346" t="s">
        <v>319</v>
      </c>
      <c r="AT1" s="346" t="s">
        <v>100</v>
      </c>
      <c r="AU1" s="346" t="s">
        <v>101</v>
      </c>
      <c r="AV1" s="346" t="s">
        <v>119</v>
      </c>
      <c r="AW1" s="346" t="s">
        <v>264</v>
      </c>
      <c r="AX1" s="346" t="s">
        <v>263</v>
      </c>
      <c r="AY1" s="346" t="s">
        <v>322</v>
      </c>
      <c r="AZ1" s="346" t="s">
        <v>247</v>
      </c>
      <c r="BA1" s="346" t="s">
        <v>431</v>
      </c>
      <c r="BB1" s="346" t="s">
        <v>432</v>
      </c>
      <c r="BC1" s="346" t="s">
        <v>210</v>
      </c>
      <c r="BD1" s="346" t="s">
        <v>393</v>
      </c>
      <c r="BE1" s="346" t="s">
        <v>395</v>
      </c>
      <c r="BF1" s="346" t="s">
        <v>315</v>
      </c>
      <c r="BG1" s="346" t="s">
        <v>266</v>
      </c>
      <c r="BH1" s="346" t="s">
        <v>165</v>
      </c>
      <c r="BI1" s="346" t="s">
        <v>166</v>
      </c>
      <c r="BJ1" s="346" t="s">
        <v>167</v>
      </c>
      <c r="BK1" s="346" t="s">
        <v>154</v>
      </c>
      <c r="BL1" s="346" t="s">
        <v>155</v>
      </c>
      <c r="BM1" s="346" t="s">
        <v>175</v>
      </c>
      <c r="BN1" s="346" t="s">
        <v>215</v>
      </c>
      <c r="BO1" s="346" t="s">
        <v>164</v>
      </c>
      <c r="BP1" s="346" t="s">
        <v>128</v>
      </c>
      <c r="BQ1" s="346" t="s">
        <v>129</v>
      </c>
      <c r="BR1" s="346" t="s">
        <v>265</v>
      </c>
      <c r="BS1" s="346" t="s">
        <v>105</v>
      </c>
      <c r="BT1" s="346" t="s">
        <v>106</v>
      </c>
      <c r="BU1" s="346" t="s">
        <v>249</v>
      </c>
      <c r="BV1" s="346" t="s">
        <v>251</v>
      </c>
      <c r="BW1" s="346" t="s">
        <v>152</v>
      </c>
      <c r="BX1" s="346" t="s">
        <v>107</v>
      </c>
      <c r="BY1" s="346" t="s">
        <v>153</v>
      </c>
      <c r="BZ1" s="346" t="s">
        <v>47</v>
      </c>
      <c r="CA1" s="346" t="s">
        <v>286</v>
      </c>
      <c r="CB1" s="346" t="s">
        <v>221</v>
      </c>
      <c r="CC1" s="346" t="s">
        <v>109</v>
      </c>
      <c r="CD1" s="346" t="s">
        <v>93</v>
      </c>
      <c r="CE1" s="346" t="s">
        <v>94</v>
      </c>
      <c r="CF1" s="346" t="s">
        <v>108</v>
      </c>
      <c r="CG1" s="346" t="s">
        <v>225</v>
      </c>
      <c r="CH1" s="346" t="s">
        <v>156</v>
      </c>
      <c r="CI1" s="346" t="s">
        <v>160</v>
      </c>
      <c r="CJ1" s="346" t="s">
        <v>273</v>
      </c>
      <c r="CK1" s="346" t="s">
        <v>234</v>
      </c>
      <c r="CL1" s="346" t="s">
        <v>224</v>
      </c>
      <c r="CM1" s="346" t="s">
        <v>159</v>
      </c>
      <c r="CN1" s="346" t="s">
        <v>239</v>
      </c>
      <c r="CO1" s="346" t="s">
        <v>240</v>
      </c>
      <c r="CP1" s="346" t="s">
        <v>254</v>
      </c>
      <c r="CQ1" s="346" t="s">
        <v>280</v>
      </c>
      <c r="CR1" s="346" t="s">
        <v>281</v>
      </c>
      <c r="CS1" s="346" t="s">
        <v>242</v>
      </c>
      <c r="CT1" s="346" t="s">
        <v>252</v>
      </c>
      <c r="CU1" s="346" t="s">
        <v>135</v>
      </c>
      <c r="CV1" s="346" t="s">
        <v>385</v>
      </c>
      <c r="CW1" s="346" t="s">
        <v>338</v>
      </c>
      <c r="CX1" s="346" t="s">
        <v>237</v>
      </c>
      <c r="CY1" s="346" t="s">
        <v>48</v>
      </c>
      <c r="CZ1" s="346" t="s">
        <v>141</v>
      </c>
      <c r="DA1" s="346" t="s">
        <v>198</v>
      </c>
      <c r="DB1" s="346" t="s">
        <v>199</v>
      </c>
      <c r="DC1" s="346" t="s">
        <v>53</v>
      </c>
      <c r="DD1" s="346" t="s">
        <v>80</v>
      </c>
      <c r="DE1" s="346" t="s">
        <v>169</v>
      </c>
      <c r="DF1" s="346" t="s">
        <v>330</v>
      </c>
      <c r="DG1" s="346" t="s">
        <v>218</v>
      </c>
      <c r="DH1" s="346" t="s">
        <v>131</v>
      </c>
      <c r="DI1" s="346" t="s">
        <v>122</v>
      </c>
      <c r="DJ1" s="346" t="s">
        <v>123</v>
      </c>
      <c r="DK1" s="346" t="s">
        <v>124</v>
      </c>
      <c r="DL1" s="346" t="s">
        <v>220</v>
      </c>
      <c r="DM1" s="346" t="s">
        <v>104</v>
      </c>
      <c r="DN1" s="346" t="s">
        <v>287</v>
      </c>
      <c r="DO1" s="346" t="s">
        <v>125</v>
      </c>
      <c r="DP1" s="346" t="s">
        <v>126</v>
      </c>
      <c r="DQ1" s="346" t="s">
        <v>180</v>
      </c>
      <c r="DR1" s="346" t="s">
        <v>181</v>
      </c>
      <c r="DS1" s="346" t="s">
        <v>45</v>
      </c>
      <c r="DT1" s="346" t="s">
        <v>88</v>
      </c>
      <c r="DU1" s="346" t="s">
        <v>163</v>
      </c>
      <c r="DV1" s="346" t="s">
        <v>134</v>
      </c>
      <c r="DW1" s="346" t="s">
        <v>250</v>
      </c>
      <c r="DX1" s="346" t="s">
        <v>236</v>
      </c>
      <c r="DY1" s="346" t="s">
        <v>130</v>
      </c>
      <c r="DZ1" s="346" t="s">
        <v>305</v>
      </c>
      <c r="EA1" s="346" t="s">
        <v>102</v>
      </c>
      <c r="EB1" s="346" t="s">
        <v>196</v>
      </c>
      <c r="EC1" s="346" t="s">
        <v>63</v>
      </c>
      <c r="ED1" s="346" t="s">
        <v>219</v>
      </c>
      <c r="EE1" s="346" t="s">
        <v>150</v>
      </c>
      <c r="EF1" s="346" t="s">
        <v>61</v>
      </c>
      <c r="EG1" s="346" t="s">
        <v>285</v>
      </c>
      <c r="EH1" s="346" t="s">
        <v>430</v>
      </c>
      <c r="EI1" s="346" t="s">
        <v>211</v>
      </c>
      <c r="EJ1" s="346" t="s">
        <v>212</v>
      </c>
      <c r="EK1" s="346" t="s">
        <v>389</v>
      </c>
      <c r="EL1" s="346" t="s">
        <v>394</v>
      </c>
      <c r="EM1" s="346" t="s">
        <v>214</v>
      </c>
      <c r="EN1" s="346" t="s">
        <v>277</v>
      </c>
      <c r="EO1" s="346" t="s">
        <v>291</v>
      </c>
      <c r="EP1" s="346" t="s">
        <v>292</v>
      </c>
      <c r="EQ1" s="346" t="s">
        <v>299</v>
      </c>
      <c r="ER1" s="346" t="s">
        <v>278</v>
      </c>
      <c r="ES1" s="346" t="s">
        <v>279</v>
      </c>
      <c r="ET1" s="346" t="s">
        <v>46</v>
      </c>
      <c r="EU1" s="346" t="s">
        <v>110</v>
      </c>
      <c r="EV1" s="346" t="s">
        <v>111</v>
      </c>
      <c r="EW1" s="346" t="s">
        <v>112</v>
      </c>
      <c r="EX1" s="346" t="s">
        <v>235</v>
      </c>
      <c r="EY1" s="346" t="s">
        <v>369</v>
      </c>
      <c r="EZ1" s="346" t="s">
        <v>343</v>
      </c>
      <c r="FA1" s="346" t="s">
        <v>136</v>
      </c>
      <c r="FB1" s="346" t="s">
        <v>137</v>
      </c>
      <c r="FC1" s="346" t="s">
        <v>138</v>
      </c>
      <c r="FD1" s="346" t="s">
        <v>140</v>
      </c>
      <c r="FE1" s="346" t="s">
        <v>185</v>
      </c>
      <c r="FF1" s="346" t="s">
        <v>186</v>
      </c>
      <c r="FG1" s="346" t="s">
        <v>52</v>
      </c>
      <c r="FH1" s="346" t="s">
        <v>289</v>
      </c>
      <c r="FI1" s="346" t="s">
        <v>217</v>
      </c>
      <c r="FJ1" s="346" t="s">
        <v>132</v>
      </c>
      <c r="FK1" s="346" t="s">
        <v>176</v>
      </c>
      <c r="FL1" s="346" t="s">
        <v>64</v>
      </c>
      <c r="FM1" s="346" t="s">
        <v>116</v>
      </c>
      <c r="FN1" s="346" t="s">
        <v>117</v>
      </c>
      <c r="FO1" s="346" t="s">
        <v>118</v>
      </c>
      <c r="FP1" s="346" t="s">
        <v>189</v>
      </c>
      <c r="FQ1" s="346" t="s">
        <v>179</v>
      </c>
    </row>
    <row r="2" spans="1:173" ht="12">
      <c r="A2">
        <f>'Fiche 2'!E7</f>
        <v>0</v>
      </c>
      <c r="B2">
        <f>IF('Fiche 2'!I21="","",'Fiche 2'!I21)</f>
      </c>
      <c r="C2">
        <f>IF('Fiche 2'!D17="","",'Fiche 2'!D17)</f>
      </c>
      <c r="D2">
        <f>IF('Fiche 2'!I17="","",'Fiche 2'!I17)</f>
      </c>
      <c r="E2" s="484">
        <f>IF('Fiche 2'!D21="","",'Fiche 2'!D21)</f>
      </c>
      <c r="F2" s="483">
        <f>IF('Fiche 2'!K45="","",'Fiche 2'!K45)</f>
      </c>
      <c r="G2" s="483">
        <f>IF('Fiche 2'!I45="","",'Fiche 2'!I45)</f>
      </c>
      <c r="H2" s="345">
        <f>IF('Fiche 2'!L33="","",'Fiche 2'!L33)</f>
      </c>
      <c r="I2" s="345">
        <f>IF('Fiche 2'!K33="","",'Fiche 2'!K33)</f>
      </c>
      <c r="J2" s="345">
        <f>IF('Fiche 2'!H33="","",'Fiche 2'!H33)</f>
      </c>
      <c r="K2" s="345">
        <f>IF('Fiche 2'!G33="","",'Fiche 2'!G33)</f>
      </c>
      <c r="L2" s="345">
        <f>IF('Fiche 2'!K37="","",'Fiche 2'!K37)</f>
      </c>
      <c r="M2" s="345">
        <f>IF('Fiche 2'!I37="","",'Fiche 2'!I37)</f>
      </c>
      <c r="N2" s="345">
        <f>IF('Fiche 2'!K41="","",'Fiche 2'!K41)</f>
      </c>
      <c r="O2" s="345">
        <f>IF('Fiche 2'!I41="","",'Fiche 2'!I41)</f>
      </c>
      <c r="P2" s="345">
        <f>IF('Fiche 2'!D33="","",('Fiche 2'!D33))</f>
      </c>
      <c r="Q2" s="345">
        <f>IF('Fiche 2'!C33="","",'Fiche 2'!C33)</f>
      </c>
      <c r="R2" s="486">
        <f>IF('Fiche 2'!B27="","",'Fiche 2'!B27)</f>
      </c>
      <c r="S2" s="485" t="e">
        <f>IF('Fiche 3'!#REF!="","",('Fiche 3'!#REF!))</f>
        <v>#REF!</v>
      </c>
      <c r="T2" s="485" t="e">
        <f>IF('Fiche 3'!#REF!="","",'Fiche 3'!#REF!)</f>
        <v>#REF!</v>
      </c>
      <c r="U2" s="487">
        <f>IF('Fiche 4'!D31="","",'Fiche 4'!D31)</f>
      </c>
      <c r="V2" s="345">
        <f>IF('Fiche 4'!D33="","",'Fiche 4'!D33)</f>
      </c>
      <c r="W2" s="345">
        <f>IF('Fiche 4'!D18="","",'Fiche 4'!D18)</f>
      </c>
      <c r="X2" s="345">
        <f>IF('Fiche 4'!D17="","",'Fiche 4'!D17)</f>
      </c>
      <c r="Y2" s="345">
        <f>IF('Fiche 4'!D26="","",'Fiche 4'!D26)</f>
      </c>
      <c r="Z2" s="345">
        <f>IF('Fiche 4'!D29="","",'Fiche 4'!D29)</f>
      </c>
      <c r="AA2" s="345">
        <f>IF('Fiche 4'!D22="","",'Fiche 4'!D22)</f>
      </c>
      <c r="AB2" s="345">
        <f>IF('Fiche 4'!D23="","",'Fiche 4'!D23)</f>
      </c>
      <c r="AC2" s="345">
        <f>IF('Fiche 4'!D36="","",'Fiche 4'!D36)</f>
      </c>
      <c r="AD2" s="345">
        <f>IF('Fiche 4'!D37="","",'Fiche 4'!D37)</f>
      </c>
      <c r="AE2" s="345">
        <f>IF('Fiche 4'!D38="","",'Fiche 4'!D38)</f>
      </c>
      <c r="AF2" s="345">
        <f>IF('Fiche 4'!D14="","",'Fiche 4'!D14)</f>
      </c>
      <c r="AG2" s="345">
        <f>IF('Fiche 4'!D15="","",'Fiche 4'!D15)</f>
      </c>
      <c r="AH2" s="345">
        <f>IF('Fiche 4'!D13="","",'Fiche 4'!D13)</f>
      </c>
      <c r="AI2" s="345">
        <f>IF('Fiche 4'!H15="","",'Fiche 4'!H15)</f>
      </c>
      <c r="AJ2" s="345">
        <f>IF('Fiche 4'!H14="","",'Fiche 4'!H14)</f>
      </c>
      <c r="AK2" s="345">
        <f>IF('Fiche 4'!H17="","",'Fiche 4'!H17)</f>
      </c>
      <c r="AL2" s="345">
        <f>IF('Fiche 4'!H16="","",'Fiche 4'!H16)</f>
      </c>
      <c r="AM2" s="345">
        <f>IF('Fiche 4'!H18="","",'Fiche 4'!H18)</f>
      </c>
      <c r="AN2" s="345">
        <f>IF('Fiche 4'!H25="","",'Fiche 4'!H25)</f>
      </c>
      <c r="AO2" s="345">
        <f>IF('Fiche 4'!H21="","",'Fiche 4'!H21)</f>
      </c>
      <c r="AP2" s="345">
        <f>IF('Fiche 4'!H24="","",'Fiche 4'!H24)</f>
      </c>
      <c r="AQ2" s="345">
        <f>IF('Fiche 4'!H50="","",'Fiche 4'!H50)</f>
      </c>
      <c r="AR2" s="345">
        <f>IF('Fiche 4'!H49="","",'Fiche 4'!H49)</f>
      </c>
      <c r="AS2" s="345">
        <f>IF('Fiche 4'!H31="","",'Fiche 4'!H31)</f>
      </c>
      <c r="AT2" s="345">
        <f>IF('Fiche 4'!H30="","",'Fiche 4'!H30)</f>
      </c>
      <c r="AU2" s="345">
        <f>IF('Fiche 4'!H29="","",'Fiche 4'!H29)</f>
      </c>
      <c r="AV2" s="345">
        <f>IF('Fiche 4'!H28="","",'Fiche 4'!H28)</f>
      </c>
      <c r="AW2" s="345">
        <f>IF('Fiche 4'!H37="","",'Fiche 4'!H37)</f>
      </c>
      <c r="AX2" s="345">
        <f>IF('Fiche 4'!H39="","",'Fiche 4'!H39)</f>
      </c>
      <c r="AY2" s="345">
        <f>IF('Fiche 4'!H38="","",'Fiche 4'!H38)</f>
      </c>
      <c r="AZ2" s="345">
        <f>IF('Fiche 4'!H41="","",'Fiche 4'!H41)</f>
      </c>
      <c r="BA2" s="345">
        <f>IF('Fiche 4'!H34="","",'Fiche 4'!H34)</f>
      </c>
      <c r="BB2" s="345">
        <f>IF('Fiche 4'!H35="","",'Fiche 4'!H35)</f>
      </c>
      <c r="BC2" s="345">
        <f>IF('Fiche 4'!H33="","",'Fiche 4'!H33)</f>
      </c>
      <c r="BD2" s="345">
        <f>IF('Fiche 4'!H44="","",'Fiche 4'!H44)</f>
      </c>
      <c r="BE2" s="345">
        <f>IF('Fiche 4'!H46="","",'Fiche 4'!H46)</f>
      </c>
      <c r="BF2" s="345">
        <f>IF('Fiche 4'!D40="","",'Fiche 4'!D40)</f>
      </c>
      <c r="BG2" s="345">
        <f>IF('Fiche 3'!D21="","",'Fiche 3'!D21)</f>
      </c>
      <c r="BH2" s="345">
        <f>IF('Fiche 3'!C21="","",'Fiche 3'!C21)</f>
      </c>
      <c r="BI2" s="345">
        <f>IF('Fiche 3'!D16="","",'Fiche 3'!D16)</f>
      </c>
      <c r="BJ2" s="345">
        <f>IF('Fiche 3'!C16="","",'Fiche 3'!C16)</f>
      </c>
      <c r="BK2" s="345">
        <f>IF('Fiche 3'!D20="","",'Fiche 3'!D20)</f>
      </c>
      <c r="BL2" s="345">
        <f>IF('Fiche 3'!C20="","",'Fiche 3'!C20)</f>
      </c>
      <c r="BM2" s="345">
        <f>IF('Fiche 3'!D19="","",'Fiche 3'!D19)</f>
      </c>
      <c r="BN2" s="345">
        <f>IF('Fiche 3'!C19="","",'Fiche 3'!C19)</f>
      </c>
      <c r="BO2" s="345">
        <f>IF('Fiche 3'!D18="","",'Fiche 3'!D18)</f>
      </c>
      <c r="BP2" s="345">
        <f>IF('Fiche 3'!C18="","",'Fiche 3'!C18)</f>
      </c>
      <c r="BQ2" s="345">
        <f>IF('Fiche 3'!D17="","",'Fiche 3'!D17)</f>
      </c>
      <c r="BR2" s="345">
        <f>IF('Fiche 3'!C17="","",'Fiche 3'!C17)</f>
      </c>
      <c r="BS2" s="345">
        <f>IF('Fiche 3'!D28="","",'Fiche 3'!D28)</f>
      </c>
      <c r="BT2" s="345">
        <f>IF('Fiche 3'!C28="","",'Fiche 3'!C28)</f>
      </c>
      <c r="BU2" s="345">
        <f>IF('Fiche 3'!D26="","",'Fiche 3'!D26)</f>
      </c>
      <c r="BV2" s="345">
        <f>IF('Fiche 3'!C26="","",'Fiche 3'!C26)</f>
      </c>
      <c r="BW2" s="345">
        <f>IF('Fiche 3'!D29="","",'Fiche 3'!D29)</f>
      </c>
      <c r="BX2" s="345">
        <f>IF('Fiche 3'!C29="","",'Fiche 3'!C29)</f>
      </c>
      <c r="BY2" s="345">
        <f>IF('Fiche 3'!D27="","",'Fiche 3'!D27)</f>
      </c>
      <c r="BZ2" s="345">
        <f>IF('Fiche 3'!C27="","",'Fiche 3'!C27)</f>
      </c>
      <c r="CA2" s="345">
        <f>IF('Fiche 3'!D25="","",'Fiche 3'!D25)</f>
      </c>
      <c r="CB2" s="345">
        <f>IF('Fiche 3'!C25="","",'Fiche 3'!C25)</f>
      </c>
      <c r="CC2" s="345">
        <f>IF('Fiche 3'!D24="","",'Fiche 3'!D24)</f>
      </c>
      <c r="CD2" s="345">
        <f>IF('Fiche 3'!C24="","",'Fiche 3'!C24)</f>
      </c>
      <c r="CE2" s="345">
        <f>IF('Fiche 3'!D23="","",'Fiche 3'!D23)</f>
      </c>
      <c r="CF2" s="345">
        <f>IF('Fiche 3'!C23="","",'Fiche 3'!C23)</f>
      </c>
      <c r="CG2" s="345">
        <f>IF('Fiche 3'!D35="","",'Fiche 3'!D35)</f>
      </c>
      <c r="CH2" s="345">
        <f>IF('Fiche 3'!C35="","",'Fiche 3'!C35)</f>
      </c>
      <c r="CI2" s="345">
        <f>IF('Fiche 3'!D36="","",'Fiche 3'!D36)</f>
      </c>
      <c r="CJ2" s="345">
        <f>IF('Fiche 3'!C36="","",'Fiche 3'!C36)</f>
      </c>
      <c r="CK2" s="345">
        <f>IF('Fiche 3'!D31="","",'Fiche 3'!D31)</f>
      </c>
      <c r="CL2" s="345">
        <f>IF('Fiche 3'!C31="","",'Fiche 3'!C31)</f>
      </c>
      <c r="CM2" s="345">
        <f>IF('Fiche 3'!D33="","",'Fiche 3'!D33)</f>
      </c>
      <c r="CN2" s="345">
        <f>IF('Fiche 3'!C33="","",'Fiche 3'!C33)</f>
      </c>
      <c r="CO2" s="345">
        <f>IF('Fiche 3'!D32="","",'Fiche 3'!D32)</f>
      </c>
      <c r="CP2" s="345">
        <f>IF('Fiche 3'!C32="","",'Fiche 3'!C32)</f>
      </c>
      <c r="CQ2" s="345">
        <f>IF('Fiche 3'!D37="","",'Fiche 3'!D37)</f>
      </c>
      <c r="CR2" s="345">
        <f>IF('Fiche 3'!C37="","",'Fiche 3'!C37)</f>
      </c>
      <c r="CS2" s="345">
        <f>IF('Fiche 3'!D34="","",'Fiche 3'!D34)</f>
      </c>
      <c r="CT2" s="345">
        <f>IF('Fiche 3'!C34="","",'Fiche 3'!C34)</f>
      </c>
      <c r="CU2" s="345">
        <f>IF('Fiche 3'!D40="","",'Fiche 3'!D40)</f>
      </c>
      <c r="CV2" s="345">
        <f>IF('Fiche 3'!C40="","",'Fiche 3'!C40)</f>
      </c>
      <c r="CW2" s="345">
        <f>IF('Fiche 3'!C39="","",'Fiche 3'!C39)</f>
      </c>
      <c r="CX2" s="345">
        <f>IF('Fiche 3'!D39="","",'Fiche 3'!D39)</f>
      </c>
      <c r="CY2" s="345">
        <f>IF('Fiche 3'!D44="","",'Fiche 3'!D44)</f>
      </c>
      <c r="CZ2" s="345">
        <f>IF('Fiche 3'!C44="","",'Fiche 3'!C44)</f>
      </c>
      <c r="DA2" s="345">
        <f>IF('Fiche 3'!D43="","",'Fiche 3'!D43)</f>
      </c>
      <c r="DB2" s="345">
        <f>IF('Fiche 3'!C43="","",'Fiche 3'!C43)</f>
      </c>
      <c r="DC2" s="345">
        <f>IF('Fiche 3'!D42="","",'Fiche 3'!D42)</f>
      </c>
      <c r="DD2" s="345">
        <f>IF('Fiche 3'!C42="","",'Fiche 3'!C42)</f>
      </c>
      <c r="DE2" s="345">
        <f>IF('Fiche 3'!D45="","",'Fiche 3'!D45)</f>
      </c>
      <c r="DF2" s="345">
        <f>IF('Fiche 3'!C45="","",'Fiche 3'!C45)</f>
      </c>
      <c r="DG2" s="345">
        <f>IF('Fiche 3'!D46="","",'Fiche 3'!D46)</f>
      </c>
      <c r="DH2" s="345">
        <f>IF('Fiche 3'!C46="","",'Fiche 3'!C46)</f>
      </c>
      <c r="DI2" s="345">
        <f>IF('Fiche 3'!D47="","",'Fiche 3'!D47)</f>
      </c>
      <c r="DJ2" s="345">
        <f>IF('Fiche 3'!C47="","",'Fiche 3'!C47)</f>
      </c>
      <c r="DK2" s="345">
        <f>IF('Fiche 3'!D48="","",'Fiche 3'!D48)</f>
      </c>
      <c r="DL2" s="345">
        <f>IF('Fiche 3'!C48="","",'Fiche 3'!C48)</f>
      </c>
      <c r="DM2" s="345">
        <f>IF('Fiche 3'!D49="","",'Fiche 3'!D49)</f>
      </c>
      <c r="DN2" s="345">
        <f>IF('Fiche 3'!C49="","",'Fiche 3'!C49)</f>
      </c>
      <c r="DO2" s="345">
        <f>IF('Fiche 3'!I17="","",'Fiche 3'!I17)</f>
      </c>
      <c r="DP2" s="345">
        <f>IF('Fiche 3'!H17="","",'Fiche 3'!H17)</f>
      </c>
      <c r="DQ2" s="345">
        <f>IF('Fiche 3'!I19="","",'Fiche 3'!I19)</f>
      </c>
      <c r="DR2" s="345">
        <f>IF('Fiche 3'!H19="","",'Fiche 3'!H19)</f>
      </c>
      <c r="DS2" s="345">
        <f>IF('Fiche 3'!I18="","",'Fiche 3'!I18)</f>
      </c>
      <c r="DT2" s="345">
        <f>IF('Fiche 3'!H18="","",'Fiche 3'!H18)</f>
      </c>
      <c r="DU2" s="345">
        <f>IF('Fiche 3'!I43="","",'Fiche 3'!I43)</f>
      </c>
      <c r="DV2" s="345">
        <f>IF('Fiche 3'!H43="","",'Fiche 3'!H43)</f>
      </c>
      <c r="DW2" s="345">
        <f>IF('Fiche 3'!I42="","",'Fiche 3'!I42)</f>
      </c>
      <c r="DX2" s="345">
        <f>IF('Fiche 3'!H42="","",'Fiche 3'!H42)</f>
      </c>
      <c r="DY2" s="345">
        <f>IF('Fiche 3'!I31="","",'Fiche 3'!I31)</f>
        <v>0</v>
      </c>
      <c r="DZ2" s="345">
        <f>IF('Fiche 3'!H31="","",'Fiche 3'!H31)</f>
        <v>0</v>
      </c>
      <c r="EA2" s="345">
        <f>IF('Fiche 3'!I27="","",'Fiche 3'!I27)</f>
        <v>0</v>
      </c>
      <c r="EB2" s="345">
        <f>IF('Fiche 3'!H27="","",'Fiche 3'!H27)</f>
        <v>0</v>
      </c>
      <c r="EC2" s="345">
        <f>IF('Fiche 3'!I21="","",'Fiche 3'!I21)</f>
      </c>
      <c r="ED2" s="345">
        <f>IF('Fiche 3'!H21="","",'Fiche 3'!H21)</f>
      </c>
      <c r="EE2" s="345">
        <f>IF('Fiche 3'!I35="","",'Fiche 3'!I35)</f>
      </c>
      <c r="EF2" s="345">
        <f>IF('Fiche 3'!H35="","",'Fiche 3'!H35)</f>
      </c>
      <c r="EG2" s="345">
        <f>IF('Fiche 3'!I41="","",'Fiche 3'!I41)</f>
      </c>
      <c r="EH2" s="345">
        <f>IF('Fiche 3'!H41="","",'Fiche 3'!H41)</f>
      </c>
      <c r="EI2" s="345">
        <f>IF('Fiche 3'!I36="","",'Fiche 3'!I36)</f>
        <v>0</v>
      </c>
      <c r="EJ2" s="345">
        <f>IF('Fiche 3'!H36="","",'Fiche 3'!H36)</f>
        <v>0</v>
      </c>
      <c r="EK2" s="345">
        <f>IF('Fiche 3'!I40="","",'Fiche 3'!I40)</f>
      </c>
      <c r="EL2" s="345">
        <f>IF('Fiche 3'!H40="","",'Fiche 3'!H40)</f>
      </c>
      <c r="EM2" s="345">
        <f>IF('Fiche 3'!I23="","",'Fiche 3'!I23)</f>
        <v>0</v>
      </c>
      <c r="EN2" s="345">
        <f>IF('Fiche 3'!H23="","",'Fiche 3'!H23)</f>
        <v>0</v>
      </c>
      <c r="EO2" s="345">
        <f>IF('Fiche 3'!I45="","",'Fiche 3'!I45)</f>
      </c>
      <c r="EP2" s="345">
        <f>IF('Fiche 3'!H45="","",'Fiche 3'!H45)</f>
      </c>
      <c r="EQ2" s="345">
        <f>IF('Fiche 3'!I46="","",'Fiche 3'!I46)</f>
      </c>
      <c r="ER2" s="345">
        <f>IF('Fiche 3'!H46="","",'Fiche 3'!H46)</f>
      </c>
      <c r="ES2" s="345">
        <f>IF('Fiche 3'!I47="","",'Fiche 3'!I47)</f>
      </c>
      <c r="ET2" s="345">
        <f>IF('Fiche 3'!H47="","",'Fiche 3'!H47)</f>
      </c>
      <c r="EU2" s="345">
        <f>IF('Fiche 3'!I48="","",'Fiche 3'!I48)</f>
      </c>
      <c r="EV2" s="345">
        <f>IF('Fiche 3'!H48="","",'Fiche 3'!H48)</f>
      </c>
      <c r="EW2" s="345">
        <f>IF('Fiche 3'!I49="","",'Fiche 3'!I49)</f>
      </c>
      <c r="EX2" s="345">
        <f>IF('Fiche 3'!H49="","",'Fiche 3'!H49)</f>
      </c>
      <c r="EY2" s="345">
        <f>IF('Fiche 3'!D54="","",'Fiche 3'!D54)</f>
      </c>
      <c r="EZ2" s="345">
        <f>IF('Fiche 3'!C54="","",'Fiche 3'!C54)</f>
      </c>
      <c r="FA2" s="345">
        <f>IF('Fiche 3'!D55="","",'Fiche 3'!D55)</f>
      </c>
      <c r="FB2" s="345">
        <f>IF('Fiche 3'!C55="","",'Fiche 3'!C55)</f>
      </c>
      <c r="FC2" s="345">
        <f>IF('Fiche 3'!D53="","",'Fiche 3'!D53)</f>
      </c>
      <c r="FD2" s="345">
        <f>IF('Fiche 3'!C53="","",'Fiche 3'!C53)</f>
      </c>
      <c r="FE2" s="345">
        <f>IF('Fiche 3'!I53="","",'Fiche 3'!I53)</f>
      </c>
      <c r="FF2" s="345">
        <f>IF('Fiche 3'!H53="","",'Fiche 3'!H53)</f>
      </c>
      <c r="FG2" s="345">
        <f>IF('Fiche 3'!I55="","",'Fiche 3'!I55)</f>
      </c>
      <c r="FH2" s="345">
        <f>IF('Fiche 3'!H55="","",'Fiche 3'!H55)</f>
      </c>
      <c r="FI2" s="345">
        <f>IF('Fiche 3'!I54="","",'Fiche 3'!I54)</f>
      </c>
      <c r="FJ2" s="345">
        <f>IF('Fiche 3'!H54="","",'Fiche 3'!H54)</f>
      </c>
      <c r="FK2" s="345">
        <f>IF('Fiche 4'!D24="","",'Fiche 4'!D24)</f>
      </c>
      <c r="FL2" s="345">
        <f>IF('Fiche 4'!D21="","",'Fiche 4'!D21)</f>
      </c>
      <c r="FM2" s="345">
        <f>IF('Fiche 4'!D27="","",'Fiche 4'!D27)</f>
      </c>
      <c r="FN2" s="345">
        <f>IF('Fiche 4'!D32="","",'Fiche 4'!D32)</f>
      </c>
      <c r="FO2" s="345">
        <f>IF('Fiche 4'!H22="","",'Fiche 4'!H22)</f>
      </c>
      <c r="FP2" s="345">
        <f>IF('Fiche 4'!H23="","",'Fiche 4'!H23)</f>
      </c>
      <c r="FQ2" s="345">
        <f>IF('Fiche 4'!H42="","",'Fiche 4'!H42)</f>
      </c>
    </row>
  </sheetData>
  <sheetProtection password="CA8D" sheet="1" objects="1" scenarios="1"/>
  <printOptions/>
  <pageMargins left="0.787401575" right="0.787401575" top="0.984251969" bottom="0.984251969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71"/>
  <sheetViews>
    <sheetView showGridLines="0" view="pageLayout" zoomScale="50" zoomScalePageLayoutView="50" workbookViewId="0" topLeftCell="A1">
      <selection activeCell="L52" sqref="K52:L52"/>
    </sheetView>
  </sheetViews>
  <sheetFormatPr defaultColWidth="10.875" defaultRowHeight="12"/>
  <cols>
    <col min="1" max="2" width="4.875" style="30" customWidth="1"/>
    <col min="3" max="3" width="29.875" style="30" customWidth="1"/>
    <col min="4" max="11" width="27.75390625" style="30" customWidth="1"/>
    <col min="12" max="13" width="4.875" style="30" customWidth="1"/>
    <col min="14" max="14" width="15.75390625" style="30" customWidth="1"/>
    <col min="15" max="16384" width="10.875" style="30" customWidth="1"/>
  </cols>
  <sheetData>
    <row r="1" spans="1:14" ht="90" customHeight="1">
      <c r="A1" s="40"/>
      <c r="B1" s="41"/>
      <c r="C1" s="905" t="s">
        <v>76</v>
      </c>
      <c r="D1" s="741"/>
      <c r="E1" s="741"/>
      <c r="F1" s="741"/>
      <c r="G1" s="741"/>
      <c r="H1" s="741"/>
      <c r="I1" s="741"/>
      <c r="J1" s="741"/>
      <c r="K1" s="741"/>
      <c r="L1" s="133"/>
      <c r="M1" s="134"/>
      <c r="N1" s="135"/>
    </row>
    <row r="2" spans="1:14" ht="9.75" customHeight="1">
      <c r="A2" s="40"/>
      <c r="B2" s="41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7"/>
      <c r="N2" s="138"/>
    </row>
    <row r="3" spans="1:14" ht="79.5" customHeight="1">
      <c r="A3" s="139"/>
      <c r="B3" s="890" t="s">
        <v>30</v>
      </c>
      <c r="C3" s="890"/>
      <c r="D3" s="890"/>
      <c r="E3" s="890"/>
      <c r="F3" s="890"/>
      <c r="G3" s="890"/>
      <c r="H3" s="890"/>
      <c r="I3" s="890"/>
      <c r="J3" s="890"/>
      <c r="K3" s="890"/>
      <c r="L3" s="890"/>
      <c r="M3" s="589"/>
      <c r="N3" s="138"/>
    </row>
    <row r="4" spans="1:15" s="146" customFormat="1" ht="30">
      <c r="A4" s="139"/>
      <c r="B4" s="140"/>
      <c r="C4" s="141"/>
      <c r="D4" s="142"/>
      <c r="E4" s="142"/>
      <c r="F4" s="142"/>
      <c r="G4" s="142"/>
      <c r="H4" s="142"/>
      <c r="I4" s="142"/>
      <c r="J4" s="142"/>
      <c r="K4" s="142"/>
      <c r="L4" s="142"/>
      <c r="M4" s="143"/>
      <c r="N4" s="144"/>
      <c r="O4" s="145"/>
    </row>
    <row r="5" spans="1:14" s="37" customFormat="1" ht="49.5" customHeight="1">
      <c r="A5" s="42"/>
      <c r="C5" s="897" t="s">
        <v>31</v>
      </c>
      <c r="D5" s="693"/>
      <c r="E5" s="693"/>
      <c r="F5" s="693"/>
      <c r="G5" s="693"/>
      <c r="H5" s="693"/>
      <c r="I5" s="693"/>
      <c r="J5" s="693"/>
      <c r="K5" s="693"/>
      <c r="M5" s="43"/>
      <c r="N5" s="65"/>
    </row>
    <row r="6" spans="1:14" s="37" customFormat="1" ht="39" customHeight="1">
      <c r="A6" s="42"/>
      <c r="C6" s="156"/>
      <c r="D6" s="157"/>
      <c r="E6" s="157"/>
      <c r="F6" s="157"/>
      <c r="G6" s="157"/>
      <c r="H6" s="157"/>
      <c r="I6" s="157"/>
      <c r="J6" s="157"/>
      <c r="K6" s="157"/>
      <c r="L6" s="157"/>
      <c r="M6" s="158"/>
      <c r="N6" s="65"/>
    </row>
    <row r="7" spans="1:14" s="37" customFormat="1" ht="28.5" customHeight="1">
      <c r="A7" s="42"/>
      <c r="C7" s="898" t="s">
        <v>815</v>
      </c>
      <c r="D7" s="899"/>
      <c r="E7" s="899"/>
      <c r="F7" s="899"/>
      <c r="G7" s="899"/>
      <c r="H7" s="899"/>
      <c r="I7" s="899"/>
      <c r="J7" s="899"/>
      <c r="K7" s="899"/>
      <c r="L7" s="899"/>
      <c r="M7" s="43"/>
      <c r="N7" s="65"/>
    </row>
    <row r="8" spans="1:14" s="37" customFormat="1" ht="49.5" customHeight="1">
      <c r="A8" s="42"/>
      <c r="C8" s="899"/>
      <c r="D8" s="899"/>
      <c r="E8" s="899"/>
      <c r="F8" s="899"/>
      <c r="G8" s="899"/>
      <c r="H8" s="899"/>
      <c r="I8" s="899"/>
      <c r="J8" s="899"/>
      <c r="K8" s="899"/>
      <c r="L8" s="899"/>
      <c r="M8" s="43"/>
      <c r="N8" s="65"/>
    </row>
    <row r="9" spans="1:14" s="37" customFormat="1" ht="40.5" customHeight="1">
      <c r="A9" s="42"/>
      <c r="C9" s="160"/>
      <c r="D9" s="150"/>
      <c r="E9" s="607" t="s">
        <v>813</v>
      </c>
      <c r="F9" s="607" t="s">
        <v>814</v>
      </c>
      <c r="G9" s="150"/>
      <c r="H9" s="150"/>
      <c r="J9" s="607" t="s">
        <v>813</v>
      </c>
      <c r="K9" s="607" t="s">
        <v>814</v>
      </c>
      <c r="L9" s="162"/>
      <c r="M9" s="163"/>
      <c r="N9" s="65"/>
    </row>
    <row r="10" spans="1:14" s="37" customFormat="1" ht="36" customHeight="1">
      <c r="A10" s="42"/>
      <c r="C10" s="903" t="s">
        <v>313</v>
      </c>
      <c r="D10" s="738"/>
      <c r="E10" s="479"/>
      <c r="F10" s="590"/>
      <c r="G10" s="150"/>
      <c r="H10" s="903" t="s">
        <v>314</v>
      </c>
      <c r="I10" s="738"/>
      <c r="J10" s="479"/>
      <c r="K10" s="590"/>
      <c r="L10" s="162"/>
      <c r="M10" s="163"/>
      <c r="N10" s="65"/>
    </row>
    <row r="11" spans="1:14" s="37" customFormat="1" ht="28.5" customHeight="1">
      <c r="A11" s="42"/>
      <c r="C11" s="160"/>
      <c r="D11" s="153"/>
      <c r="E11" s="280"/>
      <c r="H11" s="280"/>
      <c r="J11" s="281"/>
      <c r="K11" s="281"/>
      <c r="L11" s="162"/>
      <c r="M11" s="163"/>
      <c r="N11" s="65"/>
    </row>
    <row r="12" spans="1:14" s="37" customFormat="1" ht="36" customHeight="1">
      <c r="A12" s="42"/>
      <c r="H12" s="903" t="s">
        <v>455</v>
      </c>
      <c r="I12" s="738"/>
      <c r="J12" s="480"/>
      <c r="K12" s="591"/>
      <c r="M12" s="43"/>
      <c r="N12" s="65"/>
    </row>
    <row r="13" spans="1:14" s="37" customFormat="1" ht="49.5" customHeight="1">
      <c r="A13" s="42"/>
      <c r="C13" s="150"/>
      <c r="D13" s="150"/>
      <c r="E13" s="150"/>
      <c r="F13" s="150"/>
      <c r="G13" s="150"/>
      <c r="H13" s="150"/>
      <c r="I13" s="150"/>
      <c r="J13" s="150"/>
      <c r="K13" s="164"/>
      <c r="L13" s="148"/>
      <c r="M13" s="165"/>
      <c r="N13" s="65"/>
    </row>
    <row r="14" spans="1:14" s="37" customFormat="1" ht="35.25">
      <c r="A14" s="42"/>
      <c r="C14" s="593" t="s">
        <v>32</v>
      </c>
      <c r="E14" s="150"/>
      <c r="F14" s="150"/>
      <c r="G14" s="150"/>
      <c r="H14" s="150"/>
      <c r="I14" s="150"/>
      <c r="J14" s="150"/>
      <c r="K14" s="164"/>
      <c r="L14" s="148"/>
      <c r="M14" s="165"/>
      <c r="N14" s="65"/>
    </row>
    <row r="15" spans="1:14" s="37" customFormat="1" ht="28.5" customHeight="1">
      <c r="A15" s="42"/>
      <c r="C15" s="593" t="s">
        <v>33</v>
      </c>
      <c r="E15" s="150"/>
      <c r="F15" s="150"/>
      <c r="G15" s="150"/>
      <c r="H15" s="150"/>
      <c r="I15" s="150"/>
      <c r="J15" s="159"/>
      <c r="K15" s="166"/>
      <c r="L15" s="148"/>
      <c r="M15" s="165"/>
      <c r="N15" s="65"/>
    </row>
    <row r="16" spans="1:14" s="37" customFormat="1" ht="48.75" customHeight="1">
      <c r="A16" s="42"/>
      <c r="C16" s="151"/>
      <c r="E16" s="150"/>
      <c r="F16" s="150"/>
      <c r="G16" s="150"/>
      <c r="H16" s="150"/>
      <c r="I16" s="150"/>
      <c r="J16" s="159"/>
      <c r="K16" s="166"/>
      <c r="L16" s="148"/>
      <c r="M16" s="165"/>
      <c r="N16" s="65"/>
    </row>
    <row r="17" spans="1:14" s="37" customFormat="1" ht="28.5" customHeight="1">
      <c r="A17" s="42"/>
      <c r="C17" s="149"/>
      <c r="D17" s="150"/>
      <c r="E17" s="150"/>
      <c r="F17" s="150"/>
      <c r="G17" s="150"/>
      <c r="H17" s="150"/>
      <c r="J17" s="607" t="s">
        <v>813</v>
      </c>
      <c r="K17" s="607" t="s">
        <v>814</v>
      </c>
      <c r="L17" s="148"/>
      <c r="M17" s="165"/>
      <c r="N17" s="65"/>
    </row>
    <row r="18" spans="1:14" s="37" customFormat="1" ht="36.75" customHeight="1">
      <c r="A18" s="42"/>
      <c r="D18" s="153" t="s">
        <v>336</v>
      </c>
      <c r="E18" s="900"/>
      <c r="F18" s="901"/>
      <c r="G18" s="901"/>
      <c r="H18" s="902"/>
      <c r="I18" s="202" t="s">
        <v>399</v>
      </c>
      <c r="J18" s="460"/>
      <c r="K18" s="592"/>
      <c r="L18" s="148"/>
      <c r="M18" s="165"/>
      <c r="N18" s="65"/>
    </row>
    <row r="19" spans="1:14" s="37" customFormat="1" ht="19.5" customHeight="1">
      <c r="A19" s="42"/>
      <c r="C19" s="151"/>
      <c r="D19" s="152"/>
      <c r="E19" s="152"/>
      <c r="F19" s="152"/>
      <c r="G19" s="152"/>
      <c r="H19" s="152"/>
      <c r="I19" s="167"/>
      <c r="J19" s="168"/>
      <c r="K19" s="168"/>
      <c r="L19" s="148"/>
      <c r="M19" s="165"/>
      <c r="N19" s="65"/>
    </row>
    <row r="20" spans="1:14" s="37" customFormat="1" ht="36" customHeight="1">
      <c r="A20" s="42"/>
      <c r="C20" s="151"/>
      <c r="D20" s="152"/>
      <c r="E20" s="900"/>
      <c r="F20" s="901"/>
      <c r="G20" s="901"/>
      <c r="H20" s="902"/>
      <c r="I20" s="167"/>
      <c r="J20" s="460"/>
      <c r="K20" s="592"/>
      <c r="L20" s="148"/>
      <c r="M20" s="165"/>
      <c r="N20" s="65"/>
    </row>
    <row r="21" spans="1:14" s="37" customFormat="1" ht="19.5" customHeight="1">
      <c r="A21" s="42"/>
      <c r="C21" s="151"/>
      <c r="D21" s="152"/>
      <c r="E21" s="152"/>
      <c r="F21" s="152"/>
      <c r="G21" s="152"/>
      <c r="H21" s="152"/>
      <c r="I21" s="167"/>
      <c r="J21" s="168"/>
      <c r="K21" s="168"/>
      <c r="L21" s="148"/>
      <c r="M21" s="165"/>
      <c r="N21" s="65"/>
    </row>
    <row r="22" spans="1:14" s="37" customFormat="1" ht="36" customHeight="1">
      <c r="A22" s="42"/>
      <c r="C22" s="151"/>
      <c r="D22" s="152"/>
      <c r="E22" s="900"/>
      <c r="F22" s="901"/>
      <c r="G22" s="901"/>
      <c r="H22" s="902"/>
      <c r="I22" s="167"/>
      <c r="J22" s="460"/>
      <c r="K22" s="592"/>
      <c r="L22" s="148"/>
      <c r="M22" s="165"/>
      <c r="N22" s="65"/>
    </row>
    <row r="23" spans="1:14" s="37" customFormat="1" ht="18.75" customHeight="1">
      <c r="A23" s="42"/>
      <c r="C23" s="169"/>
      <c r="D23" s="152"/>
      <c r="E23" s="152"/>
      <c r="F23" s="152"/>
      <c r="G23" s="152"/>
      <c r="H23" s="152"/>
      <c r="I23" s="152"/>
      <c r="J23" s="168"/>
      <c r="K23" s="168"/>
      <c r="L23" s="170"/>
      <c r="M23" s="171"/>
      <c r="N23" s="65"/>
    </row>
    <row r="24" spans="1:14" s="37" customFormat="1" ht="36" customHeight="1">
      <c r="A24" s="42"/>
      <c r="C24" s="169"/>
      <c r="D24" s="152"/>
      <c r="E24" s="900"/>
      <c r="F24" s="901"/>
      <c r="G24" s="901"/>
      <c r="H24" s="902"/>
      <c r="I24" s="152"/>
      <c r="J24" s="460"/>
      <c r="K24" s="592"/>
      <c r="L24" s="170"/>
      <c r="M24" s="171"/>
      <c r="N24" s="65"/>
    </row>
    <row r="25" spans="1:14" s="37" customFormat="1" ht="18.75" customHeight="1">
      <c r="A25" s="42"/>
      <c r="C25" s="169"/>
      <c r="D25" s="152"/>
      <c r="E25" s="152"/>
      <c r="F25" s="152"/>
      <c r="G25" s="152"/>
      <c r="H25" s="152"/>
      <c r="I25" s="152"/>
      <c r="J25" s="168"/>
      <c r="K25" s="168"/>
      <c r="L25" s="170"/>
      <c r="M25" s="171"/>
      <c r="N25" s="65"/>
    </row>
    <row r="26" spans="1:14" s="37" customFormat="1" ht="36" customHeight="1">
      <c r="A26" s="42"/>
      <c r="C26" s="169"/>
      <c r="D26" s="152"/>
      <c r="E26" s="900"/>
      <c r="F26" s="901"/>
      <c r="G26" s="901"/>
      <c r="H26" s="902"/>
      <c r="I26" s="152"/>
      <c r="J26" s="460"/>
      <c r="K26" s="592"/>
      <c r="L26" s="170"/>
      <c r="M26" s="171"/>
      <c r="N26" s="65"/>
    </row>
    <row r="27" spans="1:14" s="140" customFormat="1" ht="49.5" customHeight="1">
      <c r="A27" s="139"/>
      <c r="C27" s="182"/>
      <c r="D27" s="142"/>
      <c r="E27" s="142"/>
      <c r="F27" s="142"/>
      <c r="G27" s="142"/>
      <c r="H27" s="142"/>
      <c r="I27" s="142"/>
      <c r="J27" s="142"/>
      <c r="K27" s="183"/>
      <c r="L27" s="184"/>
      <c r="M27" s="185"/>
      <c r="N27" s="144"/>
    </row>
    <row r="28" spans="1:14" s="140" customFormat="1" ht="49.5" customHeight="1">
      <c r="A28" s="139"/>
      <c r="C28" s="891" t="s">
        <v>34</v>
      </c>
      <c r="D28" s="891"/>
      <c r="E28" s="891"/>
      <c r="F28" s="891"/>
      <c r="G28" s="892"/>
      <c r="H28" s="892"/>
      <c r="I28" s="892"/>
      <c r="J28" s="892"/>
      <c r="K28" s="892"/>
      <c r="L28" s="596"/>
      <c r="M28" s="185"/>
      <c r="N28" s="144"/>
    </row>
    <row r="29" spans="1:14" s="140" customFormat="1" ht="49.5" customHeight="1">
      <c r="A29" s="139"/>
      <c r="C29" s="597"/>
      <c r="D29" s="603" t="s">
        <v>35</v>
      </c>
      <c r="E29" s="601"/>
      <c r="F29" s="602"/>
      <c r="G29" s="598"/>
      <c r="H29" s="598"/>
      <c r="I29" s="598"/>
      <c r="J29" s="599"/>
      <c r="K29" s="600"/>
      <c r="L29" s="596"/>
      <c r="M29" s="185"/>
      <c r="N29" s="144"/>
    </row>
    <row r="30" spans="1:14" s="140" customFormat="1" ht="22.5" customHeight="1">
      <c r="A30" s="139"/>
      <c r="C30" s="597"/>
      <c r="D30" s="597"/>
      <c r="E30" s="597"/>
      <c r="F30" s="597"/>
      <c r="G30" s="600"/>
      <c r="H30" s="600"/>
      <c r="I30" s="600"/>
      <c r="J30" s="600"/>
      <c r="K30" s="600"/>
      <c r="L30" s="596"/>
      <c r="M30" s="185"/>
      <c r="N30" s="144"/>
    </row>
    <row r="31" spans="1:14" s="140" customFormat="1" ht="46.5" customHeight="1">
      <c r="A31" s="139"/>
      <c r="C31" s="904" t="s">
        <v>36</v>
      </c>
      <c r="D31" s="904"/>
      <c r="E31" s="906"/>
      <c r="F31" s="907"/>
      <c r="G31" s="907"/>
      <c r="H31" s="907"/>
      <c r="I31" s="907"/>
      <c r="J31" s="908"/>
      <c r="K31" s="600"/>
      <c r="L31" s="596"/>
      <c r="M31" s="185"/>
      <c r="N31" s="144"/>
    </row>
    <row r="32" spans="1:14" s="140" customFormat="1" ht="46.5" customHeight="1">
      <c r="A32" s="139"/>
      <c r="C32" s="597"/>
      <c r="D32" s="597"/>
      <c r="E32" s="597"/>
      <c r="F32" s="597"/>
      <c r="G32" s="597"/>
      <c r="H32" s="597"/>
      <c r="I32" s="597"/>
      <c r="J32" s="597"/>
      <c r="K32" s="600"/>
      <c r="L32" s="596"/>
      <c r="M32" s="185"/>
      <c r="N32" s="144"/>
    </row>
    <row r="33" spans="1:14" s="37" customFormat="1" ht="48.75" customHeight="1">
      <c r="A33" s="42"/>
      <c r="C33" s="896" t="s">
        <v>238</v>
      </c>
      <c r="D33" s="693"/>
      <c r="E33" s="693"/>
      <c r="F33" s="693"/>
      <c r="G33" s="693"/>
      <c r="H33" s="693"/>
      <c r="I33" s="693"/>
      <c r="J33" s="693"/>
      <c r="K33" s="693"/>
      <c r="M33" s="43"/>
      <c r="N33" s="65"/>
    </row>
    <row r="34" spans="1:14" s="37" customFormat="1" ht="51" customHeight="1" thickBot="1">
      <c r="A34" s="42"/>
      <c r="C34" s="186"/>
      <c r="D34" s="187"/>
      <c r="E34" s="187"/>
      <c r="F34" s="187"/>
      <c r="G34" s="607" t="s">
        <v>813</v>
      </c>
      <c r="H34" s="607" t="s">
        <v>814</v>
      </c>
      <c r="I34" s="187"/>
      <c r="J34" s="187"/>
      <c r="K34" s="189"/>
      <c r="M34" s="43"/>
      <c r="N34" s="65"/>
    </row>
    <row r="35" spans="1:14" s="37" customFormat="1" ht="39" customHeight="1" thickBot="1">
      <c r="A35" s="42"/>
      <c r="C35" s="593" t="s">
        <v>687</v>
      </c>
      <c r="D35" s="605"/>
      <c r="E35" s="606"/>
      <c r="F35" s="505"/>
      <c r="G35" s="461"/>
      <c r="H35" s="594"/>
      <c r="I35" s="187"/>
      <c r="J35" s="187"/>
      <c r="K35" s="189"/>
      <c r="M35" s="43"/>
      <c r="N35" s="65"/>
    </row>
    <row r="36" spans="1:13" s="140" customFormat="1" ht="39.75" customHeight="1">
      <c r="A36" s="139"/>
      <c r="C36" s="190"/>
      <c r="M36" s="191"/>
    </row>
    <row r="37" spans="1:13" s="140" customFormat="1" ht="28.5" customHeight="1">
      <c r="A37" s="139"/>
      <c r="C37" s="895" t="s">
        <v>195</v>
      </c>
      <c r="D37" s="669"/>
      <c r="E37" s="669"/>
      <c r="F37" s="669"/>
      <c r="G37" s="669"/>
      <c r="M37" s="191"/>
    </row>
    <row r="38" spans="1:13" s="140" customFormat="1" ht="39.75" customHeight="1">
      <c r="A38" s="139"/>
      <c r="C38" s="192"/>
      <c r="D38" s="159"/>
      <c r="E38" s="166"/>
      <c r="G38" s="159"/>
      <c r="H38" s="166"/>
      <c r="I38" s="172"/>
      <c r="J38" s="193"/>
      <c r="K38" s="194"/>
      <c r="L38" s="172"/>
      <c r="M38" s="191"/>
    </row>
    <row r="39" spans="1:13" s="196" customFormat="1" ht="36" customHeight="1">
      <c r="A39" s="195"/>
      <c r="D39" s="197"/>
      <c r="E39" s="607" t="s">
        <v>813</v>
      </c>
      <c r="F39" s="607" t="s">
        <v>814</v>
      </c>
      <c r="H39" s="188"/>
      <c r="I39" s="607" t="s">
        <v>813</v>
      </c>
      <c r="J39" s="607" t="s">
        <v>814</v>
      </c>
      <c r="K39" s="172"/>
      <c r="L39" s="172"/>
      <c r="M39" s="198"/>
    </row>
    <row r="40" spans="1:13" s="140" customFormat="1" ht="36" customHeight="1">
      <c r="A40" s="139"/>
      <c r="D40" s="161" t="s">
        <v>216</v>
      </c>
      <c r="E40" s="460"/>
      <c r="F40" s="592"/>
      <c r="H40" s="161" t="s">
        <v>172</v>
      </c>
      <c r="I40" s="460"/>
      <c r="J40" s="592"/>
      <c r="K40" s="194"/>
      <c r="L40" s="172"/>
      <c r="M40" s="191"/>
    </row>
    <row r="41" spans="1:13" s="140" customFormat="1" ht="36" customHeight="1">
      <c r="A41" s="139"/>
      <c r="D41" s="161"/>
      <c r="E41" s="595"/>
      <c r="F41" s="595"/>
      <c r="H41" s="161"/>
      <c r="I41" s="595"/>
      <c r="J41" s="595"/>
      <c r="K41" s="194"/>
      <c r="L41" s="172"/>
      <c r="M41" s="191"/>
    </row>
    <row r="42" spans="1:13" s="140" customFormat="1" ht="36" customHeight="1">
      <c r="A42" s="139"/>
      <c r="C42" s="895" t="s">
        <v>612</v>
      </c>
      <c r="D42" s="669"/>
      <c r="E42" s="669"/>
      <c r="F42" s="669"/>
      <c r="G42" s="669"/>
      <c r="H42" s="669"/>
      <c r="I42" s="669"/>
      <c r="J42" s="669"/>
      <c r="K42" s="669"/>
      <c r="L42" s="172"/>
      <c r="M42" s="191"/>
    </row>
    <row r="43" spans="1:13" s="140" customFormat="1" ht="36" customHeight="1">
      <c r="A43" s="139"/>
      <c r="C43" s="192"/>
      <c r="D43" s="159"/>
      <c r="E43" s="166"/>
      <c r="F43" s="147"/>
      <c r="G43" s="159"/>
      <c r="H43" s="166"/>
      <c r="I43" s="147"/>
      <c r="J43" s="159"/>
      <c r="K43" s="166"/>
      <c r="L43" s="172"/>
      <c r="M43" s="191"/>
    </row>
    <row r="44" spans="1:13" s="140" customFormat="1" ht="36" customHeight="1">
      <c r="A44" s="139"/>
      <c r="B44" s="196"/>
      <c r="C44" s="197"/>
      <c r="D44" s="607" t="s">
        <v>813</v>
      </c>
      <c r="E44" s="607" t="s">
        <v>814</v>
      </c>
      <c r="F44" s="611"/>
      <c r="G44" s="607" t="s">
        <v>813</v>
      </c>
      <c r="H44" s="607" t="s">
        <v>816</v>
      </c>
      <c r="I44" s="611"/>
      <c r="J44" s="607" t="s">
        <v>813</v>
      </c>
      <c r="K44" s="607" t="s">
        <v>814</v>
      </c>
      <c r="L44" s="642"/>
      <c r="M44" s="191"/>
    </row>
    <row r="45" spans="1:13" s="140" customFormat="1" ht="36" customHeight="1">
      <c r="A45" s="139"/>
      <c r="B45" s="196"/>
      <c r="C45" s="610" t="s">
        <v>334</v>
      </c>
      <c r="D45" s="460"/>
      <c r="E45" s="592"/>
      <c r="F45" s="610" t="s">
        <v>335</v>
      </c>
      <c r="G45" s="460"/>
      <c r="H45" s="592"/>
      <c r="I45" s="610" t="s">
        <v>415</v>
      </c>
      <c r="J45" s="460"/>
      <c r="K45" s="592"/>
      <c r="L45" s="172"/>
      <c r="M45" s="191"/>
    </row>
    <row r="46" spans="1:13" s="140" customFormat="1" ht="36" customHeight="1">
      <c r="A46" s="139"/>
      <c r="B46" s="196"/>
      <c r="C46" s="161"/>
      <c r="D46" s="196"/>
      <c r="E46" s="188"/>
      <c r="F46" s="161"/>
      <c r="G46" s="196"/>
      <c r="H46" s="188"/>
      <c r="I46" s="161"/>
      <c r="J46" s="196"/>
      <c r="K46" s="188"/>
      <c r="L46" s="172"/>
      <c r="M46" s="191"/>
    </row>
    <row r="47" spans="1:13" s="140" customFormat="1" ht="36" customHeight="1">
      <c r="A47" s="139"/>
      <c r="B47" s="196"/>
      <c r="C47" s="610" t="s">
        <v>416</v>
      </c>
      <c r="D47" s="460"/>
      <c r="E47" s="592"/>
      <c r="F47" s="610" t="s">
        <v>417</v>
      </c>
      <c r="G47" s="460"/>
      <c r="H47" s="592"/>
      <c r="I47" s="610" t="s">
        <v>635</v>
      </c>
      <c r="J47" s="460"/>
      <c r="K47" s="592"/>
      <c r="L47" s="172"/>
      <c r="M47" s="191"/>
    </row>
    <row r="48" spans="1:13" s="140" customFormat="1" ht="36" customHeight="1">
      <c r="A48" s="139"/>
      <c r="B48" s="196"/>
      <c r="C48" s="161"/>
      <c r="D48" s="196"/>
      <c r="E48" s="188"/>
      <c r="F48" s="161"/>
      <c r="G48" s="196"/>
      <c r="H48" s="188"/>
      <c r="I48" s="161"/>
      <c r="J48" s="196"/>
      <c r="K48" s="188"/>
      <c r="L48" s="172"/>
      <c r="M48" s="191"/>
    </row>
    <row r="49" spans="1:13" s="140" customFormat="1" ht="36" customHeight="1">
      <c r="A49" s="139"/>
      <c r="B49" s="196"/>
      <c r="C49" s="610" t="s">
        <v>489</v>
      </c>
      <c r="D49" s="460"/>
      <c r="E49" s="592"/>
      <c r="F49" s="610" t="s">
        <v>204</v>
      </c>
      <c r="G49" s="460"/>
      <c r="H49" s="592"/>
      <c r="I49" s="610" t="s">
        <v>634</v>
      </c>
      <c r="J49" s="643"/>
      <c r="K49" s="644"/>
      <c r="L49" s="172"/>
      <c r="M49" s="191"/>
    </row>
    <row r="50" spans="1:13" s="140" customFormat="1" ht="36" customHeight="1">
      <c r="A50" s="139"/>
      <c r="B50" s="196"/>
      <c r="C50" s="161"/>
      <c r="D50" s="196"/>
      <c r="E50" s="188"/>
      <c r="F50" s="161"/>
      <c r="G50" s="196"/>
      <c r="H50" s="188"/>
      <c r="I50" s="161"/>
      <c r="J50" s="196"/>
      <c r="K50" s="188"/>
      <c r="L50" s="172"/>
      <c r="M50" s="191"/>
    </row>
    <row r="51" spans="1:13" s="140" customFormat="1" ht="36" customHeight="1">
      <c r="A51" s="139"/>
      <c r="B51" s="196"/>
      <c r="C51" s="161"/>
      <c r="D51" s="196"/>
      <c r="E51" s="188"/>
      <c r="F51" s="161"/>
      <c r="G51" s="196"/>
      <c r="H51" s="188"/>
      <c r="I51" s="161"/>
      <c r="J51" s="196"/>
      <c r="K51" s="188"/>
      <c r="L51" s="172"/>
      <c r="M51" s="191"/>
    </row>
    <row r="52" spans="1:13" s="140" customFormat="1" ht="48.75" customHeight="1">
      <c r="A52" s="318"/>
      <c r="B52" s="638"/>
      <c r="C52" s="319"/>
      <c r="D52" s="319"/>
      <c r="E52" s="319"/>
      <c r="F52" s="319"/>
      <c r="G52" s="319"/>
      <c r="H52" s="319"/>
      <c r="I52" s="319"/>
      <c r="J52" s="319"/>
      <c r="K52" s="319"/>
      <c r="L52" s="319"/>
      <c r="M52" s="320"/>
    </row>
    <row r="53" spans="1:13" s="140" customFormat="1" ht="88.5" customHeight="1">
      <c r="A53" s="174"/>
      <c r="B53" s="175"/>
      <c r="C53" s="905" t="s">
        <v>13</v>
      </c>
      <c r="D53" s="741"/>
      <c r="E53" s="741"/>
      <c r="F53" s="741"/>
      <c r="G53" s="741"/>
      <c r="H53" s="741"/>
      <c r="I53" s="741"/>
      <c r="J53" s="741"/>
      <c r="K53" s="741"/>
      <c r="L53" s="176"/>
      <c r="M53" s="177"/>
    </row>
    <row r="54" spans="1:13" s="140" customFormat="1" ht="9" customHeight="1">
      <c r="A54" s="42"/>
      <c r="B54" s="37"/>
      <c r="C54" s="178"/>
      <c r="D54" s="179"/>
      <c r="E54" s="179"/>
      <c r="F54" s="179"/>
      <c r="G54" s="179"/>
      <c r="H54" s="179"/>
      <c r="I54" s="180"/>
      <c r="J54" s="179"/>
      <c r="K54" s="181"/>
      <c r="L54" s="170"/>
      <c r="M54" s="171"/>
    </row>
    <row r="55" spans="1:13" s="140" customFormat="1" ht="81" customHeight="1">
      <c r="A55" s="608"/>
      <c r="B55" s="909" t="s">
        <v>30</v>
      </c>
      <c r="C55" s="909"/>
      <c r="D55" s="909"/>
      <c r="E55" s="909"/>
      <c r="F55" s="909"/>
      <c r="G55" s="909"/>
      <c r="H55" s="909"/>
      <c r="I55" s="909"/>
      <c r="J55" s="909"/>
      <c r="K55" s="909"/>
      <c r="L55" s="909"/>
      <c r="M55" s="609"/>
    </row>
    <row r="56" spans="1:16" s="196" customFormat="1" ht="49.5" customHeight="1">
      <c r="A56" s="195"/>
      <c r="C56" s="161"/>
      <c r="D56" s="172"/>
      <c r="E56" s="172"/>
      <c r="F56" s="161"/>
      <c r="G56" s="172"/>
      <c r="H56" s="172"/>
      <c r="I56" s="161"/>
      <c r="J56" s="172"/>
      <c r="K56" s="172"/>
      <c r="M56" s="198"/>
      <c r="P56" s="201"/>
    </row>
    <row r="57" spans="1:16" s="196" customFormat="1" ht="34.5" customHeight="1">
      <c r="A57" s="195"/>
      <c r="C57" s="895" t="s">
        <v>316</v>
      </c>
      <c r="D57" s="669"/>
      <c r="E57" s="669"/>
      <c r="F57" s="669"/>
      <c r="G57" s="669"/>
      <c r="H57" s="669"/>
      <c r="I57" s="806"/>
      <c r="J57" s="460"/>
      <c r="K57" s="592"/>
      <c r="M57" s="198"/>
      <c r="P57" s="201"/>
    </row>
    <row r="58" spans="1:14" s="37" customFormat="1" ht="49.5" customHeight="1">
      <c r="A58" s="42"/>
      <c r="K58" s="140"/>
      <c r="M58" s="43"/>
      <c r="N58" s="65"/>
    </row>
    <row r="59" spans="1:14" s="140" customFormat="1" ht="34.5" customHeight="1">
      <c r="A59" s="139"/>
      <c r="C59" s="895" t="s">
        <v>304</v>
      </c>
      <c r="D59" s="669"/>
      <c r="E59" s="669"/>
      <c r="F59" s="669"/>
      <c r="G59" s="669"/>
      <c r="H59" s="669"/>
      <c r="I59" s="669"/>
      <c r="J59" s="669"/>
      <c r="K59" s="199"/>
      <c r="M59" s="191"/>
      <c r="N59" s="144"/>
    </row>
    <row r="60" spans="1:14" s="140" customFormat="1" ht="49.5" customHeight="1">
      <c r="A60" s="139"/>
      <c r="C60" s="192"/>
      <c r="E60" s="147"/>
      <c r="F60" s="147"/>
      <c r="G60" s="147"/>
      <c r="H60" s="147"/>
      <c r="I60" s="147"/>
      <c r="J60" s="147"/>
      <c r="K60" s="199"/>
      <c r="M60" s="191"/>
      <c r="N60" s="144"/>
    </row>
    <row r="61" spans="1:14" s="196" customFormat="1" ht="36" customHeight="1">
      <c r="A61" s="195"/>
      <c r="C61" s="197"/>
      <c r="D61" s="607" t="s">
        <v>813</v>
      </c>
      <c r="E61" s="607" t="s">
        <v>814</v>
      </c>
      <c r="F61" s="611"/>
      <c r="G61" s="607" t="s">
        <v>813</v>
      </c>
      <c r="H61" s="607" t="s">
        <v>814</v>
      </c>
      <c r="I61" s="611"/>
      <c r="J61" s="607" t="s">
        <v>813</v>
      </c>
      <c r="K61" s="607" t="s">
        <v>814</v>
      </c>
      <c r="M61" s="198"/>
      <c r="N61" s="200"/>
    </row>
    <row r="62" spans="1:14" s="196" customFormat="1" ht="33.75" customHeight="1">
      <c r="A62" s="195"/>
      <c r="C62" s="612" t="s">
        <v>669</v>
      </c>
      <c r="D62" s="460"/>
      <c r="E62" s="592"/>
      <c r="F62" s="612" t="s">
        <v>670</v>
      </c>
      <c r="G62" s="460"/>
      <c r="H62" s="592"/>
      <c r="I62" s="612" t="s">
        <v>803</v>
      </c>
      <c r="J62" s="460"/>
      <c r="K62" s="592"/>
      <c r="M62" s="198"/>
      <c r="N62" s="200"/>
    </row>
    <row r="63" spans="1:14" s="196" customFormat="1" ht="33.75" customHeight="1">
      <c r="A63" s="195"/>
      <c r="C63" s="161"/>
      <c r="D63" s="595"/>
      <c r="E63" s="595"/>
      <c r="F63" s="613"/>
      <c r="G63" s="595"/>
      <c r="H63" s="595"/>
      <c r="I63" s="161"/>
      <c r="J63" s="595"/>
      <c r="K63" s="595"/>
      <c r="M63" s="198"/>
      <c r="N63" s="200"/>
    </row>
    <row r="64" spans="1:14" s="196" customFormat="1" ht="36" customHeight="1">
      <c r="A64" s="195"/>
      <c r="C64" s="161"/>
      <c r="E64" s="607" t="s">
        <v>813</v>
      </c>
      <c r="F64" s="607" t="s">
        <v>814</v>
      </c>
      <c r="H64" s="188"/>
      <c r="I64" s="197"/>
      <c r="J64" s="607" t="s">
        <v>813</v>
      </c>
      <c r="K64" s="607" t="s">
        <v>814</v>
      </c>
      <c r="M64" s="198"/>
      <c r="N64" s="200"/>
    </row>
    <row r="65" spans="1:14" s="196" customFormat="1" ht="36" customHeight="1">
      <c r="A65" s="195"/>
      <c r="C65" s="893" t="s">
        <v>44</v>
      </c>
      <c r="D65" s="894"/>
      <c r="E65" s="460"/>
      <c r="F65" s="592"/>
      <c r="I65" s="612" t="s">
        <v>37</v>
      </c>
      <c r="J65" s="460"/>
      <c r="K65" s="592"/>
      <c r="M65" s="198"/>
      <c r="N65" s="200"/>
    </row>
    <row r="66" spans="1:14" s="140" customFormat="1" ht="36" customHeight="1">
      <c r="A66" s="139"/>
      <c r="C66" s="612"/>
      <c r="D66" s="194"/>
      <c r="E66" s="172"/>
      <c r="F66" s="154"/>
      <c r="I66" s="612"/>
      <c r="M66" s="191"/>
      <c r="N66" s="144"/>
    </row>
    <row r="67" spans="1:14" s="140" customFormat="1" ht="30" customHeight="1">
      <c r="A67" s="139"/>
      <c r="C67" s="612"/>
      <c r="D67" s="607" t="s">
        <v>813</v>
      </c>
      <c r="E67" s="607" t="s">
        <v>814</v>
      </c>
      <c r="F67" s="154"/>
      <c r="G67" s="607" t="s">
        <v>813</v>
      </c>
      <c r="H67" s="607" t="s">
        <v>814</v>
      </c>
      <c r="I67" s="612"/>
      <c r="M67" s="191"/>
      <c r="N67" s="144"/>
    </row>
    <row r="68" spans="1:14" s="140" customFormat="1" ht="36" customHeight="1">
      <c r="A68" s="139"/>
      <c r="C68" s="612" t="s">
        <v>43</v>
      </c>
      <c r="D68" s="460"/>
      <c r="E68" s="592"/>
      <c r="F68" s="612" t="s">
        <v>631</v>
      </c>
      <c r="G68" s="460"/>
      <c r="H68" s="592"/>
      <c r="I68" s="612"/>
      <c r="M68" s="191"/>
      <c r="N68" s="144"/>
    </row>
    <row r="69" spans="1:14" s="140" customFormat="1" ht="36" customHeight="1">
      <c r="A69" s="139"/>
      <c r="C69" s="613"/>
      <c r="D69" s="595"/>
      <c r="E69" s="595"/>
      <c r="F69" s="613"/>
      <c r="G69" s="595"/>
      <c r="H69" s="595"/>
      <c r="I69" s="612"/>
      <c r="M69" s="191"/>
      <c r="N69" s="144"/>
    </row>
    <row r="70" spans="1:14" s="140" customFormat="1" ht="39.75" customHeight="1">
      <c r="A70" s="139"/>
      <c r="D70" s="97"/>
      <c r="E70" s="607" t="s">
        <v>813</v>
      </c>
      <c r="F70" s="607" t="s">
        <v>814</v>
      </c>
      <c r="G70" s="614"/>
      <c r="H70" s="614"/>
      <c r="I70" s="614"/>
      <c r="J70" s="607" t="s">
        <v>813</v>
      </c>
      <c r="K70" s="607" t="s">
        <v>814</v>
      </c>
      <c r="M70" s="191"/>
      <c r="N70" s="144"/>
    </row>
    <row r="71" spans="1:14" s="140" customFormat="1" ht="39.75" customHeight="1">
      <c r="A71" s="139"/>
      <c r="C71" s="910" t="s">
        <v>38</v>
      </c>
      <c r="D71" s="911"/>
      <c r="E71" s="460"/>
      <c r="F71" s="592"/>
      <c r="G71" s="912" t="s">
        <v>39</v>
      </c>
      <c r="H71" s="910"/>
      <c r="I71" s="913"/>
      <c r="J71" s="460"/>
      <c r="K71" s="592"/>
      <c r="M71" s="191"/>
      <c r="N71" s="144"/>
    </row>
    <row r="72" spans="1:14" s="140" customFormat="1" ht="15.75" customHeight="1">
      <c r="A72" s="139"/>
      <c r="C72" s="612"/>
      <c r="D72" s="196"/>
      <c r="E72" s="595"/>
      <c r="F72" s="595"/>
      <c r="G72" s="612"/>
      <c r="H72" s="612"/>
      <c r="I72" s="612"/>
      <c r="J72" s="595"/>
      <c r="K72" s="595"/>
      <c r="M72" s="191"/>
      <c r="N72" s="144"/>
    </row>
    <row r="73" spans="1:14" s="140" customFormat="1" ht="36.75" customHeight="1">
      <c r="A73" s="139"/>
      <c r="D73" s="97"/>
      <c r="E73" s="607" t="s">
        <v>813</v>
      </c>
      <c r="F73" s="607" t="s">
        <v>814</v>
      </c>
      <c r="G73" s="614"/>
      <c r="H73" s="614"/>
      <c r="I73" s="614"/>
      <c r="J73" s="607" t="s">
        <v>813</v>
      </c>
      <c r="K73" s="607" t="s">
        <v>814</v>
      </c>
      <c r="M73" s="191"/>
      <c r="N73" s="144"/>
    </row>
    <row r="74" spans="1:14" s="140" customFormat="1" ht="39.75" customHeight="1">
      <c r="A74" s="139"/>
      <c r="C74" s="914" t="s">
        <v>40</v>
      </c>
      <c r="D74" s="914"/>
      <c r="E74" s="460"/>
      <c r="F74" s="592"/>
      <c r="G74" s="614"/>
      <c r="H74" s="910" t="s">
        <v>41</v>
      </c>
      <c r="I74" s="911"/>
      <c r="J74" s="460"/>
      <c r="K74" s="592"/>
      <c r="M74" s="191"/>
      <c r="N74" s="144"/>
    </row>
    <row r="75" spans="1:14" s="140" customFormat="1" ht="39.75" customHeight="1">
      <c r="A75" s="139"/>
      <c r="D75" s="97"/>
      <c r="E75" s="97"/>
      <c r="F75" s="344"/>
      <c r="G75" s="614"/>
      <c r="H75" s="614"/>
      <c r="I75" s="614"/>
      <c r="J75" s="614"/>
      <c r="K75" s="614"/>
      <c r="M75" s="191"/>
      <c r="N75" s="144"/>
    </row>
    <row r="76" spans="1:14" s="140" customFormat="1" ht="39.75" customHeight="1">
      <c r="A76" s="139"/>
      <c r="C76" s="910" t="s">
        <v>42</v>
      </c>
      <c r="D76" s="915"/>
      <c r="E76" s="615"/>
      <c r="F76" s="616"/>
      <c r="G76" s="614"/>
      <c r="H76" s="617"/>
      <c r="I76" s="618"/>
      <c r="J76" s="614"/>
      <c r="K76" s="614"/>
      <c r="M76" s="191"/>
      <c r="N76" s="144"/>
    </row>
    <row r="77" spans="1:14" s="140" customFormat="1" ht="39.75" customHeight="1">
      <c r="A77" s="139"/>
      <c r="D77" s="97"/>
      <c r="E77" s="607" t="s">
        <v>813</v>
      </c>
      <c r="F77" s="607" t="s">
        <v>814</v>
      </c>
      <c r="G77" s="614"/>
      <c r="H77" s="607" t="s">
        <v>813</v>
      </c>
      <c r="I77" s="607" t="s">
        <v>814</v>
      </c>
      <c r="J77" s="614"/>
      <c r="K77" s="614"/>
      <c r="M77" s="191"/>
      <c r="N77" s="144"/>
    </row>
    <row r="78" spans="1:14" s="140" customFormat="1" ht="51" customHeight="1">
      <c r="A78" s="139"/>
      <c r="D78" s="155"/>
      <c r="E78" s="460"/>
      <c r="F78" s="592"/>
      <c r="G78" s="97"/>
      <c r="H78" s="460"/>
      <c r="I78" s="592"/>
      <c r="J78" s="97"/>
      <c r="K78" s="97"/>
      <c r="M78" s="191"/>
      <c r="N78" s="144"/>
    </row>
    <row r="79" spans="1:14" s="140" customFormat="1" ht="30" customHeight="1">
      <c r="A79" s="139"/>
      <c r="D79" s="155"/>
      <c r="E79" s="595"/>
      <c r="F79" s="595"/>
      <c r="G79" s="97"/>
      <c r="H79" s="595"/>
      <c r="I79" s="595"/>
      <c r="J79" s="97"/>
      <c r="K79" s="97"/>
      <c r="M79" s="191"/>
      <c r="N79" s="144"/>
    </row>
    <row r="80" spans="1:14" s="37" customFormat="1" ht="48.75" customHeight="1">
      <c r="A80" s="42"/>
      <c r="C80" s="896" t="s">
        <v>377</v>
      </c>
      <c r="D80" s="693"/>
      <c r="E80" s="693"/>
      <c r="F80" s="693"/>
      <c r="G80" s="693"/>
      <c r="H80" s="693"/>
      <c r="I80" s="693"/>
      <c r="J80" s="693"/>
      <c r="K80" s="693"/>
      <c r="M80" s="43"/>
      <c r="N80" s="65"/>
    </row>
    <row r="81" spans="1:14" s="140" customFormat="1" ht="21.75" customHeight="1">
      <c r="A81" s="139"/>
      <c r="C81" s="637"/>
      <c r="D81" s="576"/>
      <c r="E81" s="576"/>
      <c r="F81" s="576"/>
      <c r="G81" s="576"/>
      <c r="H81" s="576"/>
      <c r="I81" s="576"/>
      <c r="J81" s="576"/>
      <c r="K81" s="576"/>
      <c r="M81" s="191"/>
      <c r="N81" s="144"/>
    </row>
    <row r="82" spans="1:14" s="140" customFormat="1" ht="51" customHeight="1">
      <c r="A82" s="139"/>
      <c r="B82" s="604" t="s">
        <v>0</v>
      </c>
      <c r="C82" s="635"/>
      <c r="D82" s="635"/>
      <c r="E82" s="635"/>
      <c r="F82" s="635"/>
      <c r="G82" s="636"/>
      <c r="H82" s="636"/>
      <c r="I82" s="636"/>
      <c r="J82" s="636"/>
      <c r="K82" s="189"/>
      <c r="M82" s="191"/>
      <c r="N82" s="144"/>
    </row>
    <row r="83" spans="1:14" s="140" customFormat="1" ht="51" customHeight="1">
      <c r="A83" s="139"/>
      <c r="B83" s="620"/>
      <c r="C83" s="621"/>
      <c r="D83" s="622"/>
      <c r="E83" s="622"/>
      <c r="F83" s="622"/>
      <c r="G83" s="622"/>
      <c r="H83" s="622"/>
      <c r="I83" s="622"/>
      <c r="J83" s="622"/>
      <c r="K83" s="623"/>
      <c r="M83" s="191"/>
      <c r="N83" s="144"/>
    </row>
    <row r="84" spans="1:14" s="140" customFormat="1" ht="51" customHeight="1">
      <c r="A84" s="139"/>
      <c r="B84" s="139"/>
      <c r="C84" s="290"/>
      <c r="D84" s="291"/>
      <c r="E84" s="291"/>
      <c r="F84" s="291"/>
      <c r="G84" s="291"/>
      <c r="H84" s="291"/>
      <c r="I84" s="291"/>
      <c r="J84" s="291"/>
      <c r="K84" s="624"/>
      <c r="M84" s="191"/>
      <c r="N84" s="144"/>
    </row>
    <row r="85" spans="1:14" s="140" customFormat="1" ht="49.5" customHeight="1">
      <c r="A85" s="139"/>
      <c r="B85" s="318"/>
      <c r="C85" s="625"/>
      <c r="D85" s="626"/>
      <c r="E85" s="626"/>
      <c r="F85" s="626"/>
      <c r="G85" s="626"/>
      <c r="H85" s="626"/>
      <c r="I85" s="626"/>
      <c r="J85" s="627"/>
      <c r="K85" s="628"/>
      <c r="M85" s="191"/>
      <c r="N85" s="144"/>
    </row>
    <row r="86" spans="1:14" s="37" customFormat="1" ht="36" customHeight="1">
      <c r="A86" s="42"/>
      <c r="C86" s="895"/>
      <c r="D86" s="895"/>
      <c r="E86" s="895"/>
      <c r="F86" s="895"/>
      <c r="G86" s="895"/>
      <c r="H86" s="895"/>
      <c r="I86" s="895"/>
      <c r="J86" s="595"/>
      <c r="K86" s="595"/>
      <c r="M86" s="43"/>
      <c r="N86" s="65"/>
    </row>
    <row r="87" spans="1:14" s="37" customFormat="1" ht="36" customHeight="1">
      <c r="A87" s="42"/>
      <c r="B87" s="619" t="s">
        <v>9</v>
      </c>
      <c r="C87" s="492"/>
      <c r="D87" s="492"/>
      <c r="E87" s="492"/>
      <c r="F87" s="492"/>
      <c r="G87" s="291"/>
      <c r="H87" s="291"/>
      <c r="I87" s="291"/>
      <c r="J87" s="291"/>
      <c r="K87" s="189"/>
      <c r="M87" s="43"/>
      <c r="N87" s="65"/>
    </row>
    <row r="88" spans="1:14" s="37" customFormat="1" ht="45" customHeight="1">
      <c r="A88" s="42"/>
      <c r="B88" s="620"/>
      <c r="C88" s="621"/>
      <c r="D88" s="622"/>
      <c r="E88" s="622"/>
      <c r="F88" s="622"/>
      <c r="G88" s="622"/>
      <c r="H88" s="622"/>
      <c r="I88" s="622"/>
      <c r="J88" s="622"/>
      <c r="K88" s="623"/>
      <c r="M88" s="43"/>
      <c r="N88" s="65"/>
    </row>
    <row r="89" spans="1:14" s="37" customFormat="1" ht="48" customHeight="1">
      <c r="A89" s="42"/>
      <c r="B89" s="139"/>
      <c r="C89" s="290"/>
      <c r="D89" s="291"/>
      <c r="E89" s="291"/>
      <c r="F89" s="291"/>
      <c r="G89" s="291"/>
      <c r="H89" s="291"/>
      <c r="I89" s="291"/>
      <c r="J89" s="291"/>
      <c r="K89" s="624"/>
      <c r="M89" s="43"/>
      <c r="N89" s="65"/>
    </row>
    <row r="90" spans="1:14" s="37" customFormat="1" ht="42" customHeight="1">
      <c r="A90" s="42"/>
      <c r="B90" s="318"/>
      <c r="C90" s="625"/>
      <c r="D90" s="626"/>
      <c r="E90" s="626"/>
      <c r="F90" s="626"/>
      <c r="G90" s="626"/>
      <c r="H90" s="626"/>
      <c r="I90" s="626"/>
      <c r="J90" s="627"/>
      <c r="K90" s="628"/>
      <c r="M90" s="43"/>
      <c r="N90" s="65"/>
    </row>
    <row r="91" spans="1:14" s="37" customFormat="1" ht="36" customHeight="1">
      <c r="A91" s="42"/>
      <c r="C91" s="192"/>
      <c r="D91" s="192"/>
      <c r="E91" s="192"/>
      <c r="F91" s="192"/>
      <c r="G91" s="192"/>
      <c r="H91" s="192"/>
      <c r="I91" s="192"/>
      <c r="J91" s="595"/>
      <c r="K91" s="595"/>
      <c r="M91" s="43"/>
      <c r="N91" s="65"/>
    </row>
    <row r="92" spans="1:13" s="630" customFormat="1" ht="36" customHeight="1">
      <c r="A92" s="629"/>
      <c r="B92" s="604" t="s">
        <v>1</v>
      </c>
      <c r="C92" s="631"/>
      <c r="D92" s="631"/>
      <c r="E92" s="631"/>
      <c r="F92" s="631"/>
      <c r="G92" s="632"/>
      <c r="H92" s="632"/>
      <c r="I92" s="632"/>
      <c r="J92" s="632"/>
      <c r="K92" s="633"/>
      <c r="M92" s="634"/>
    </row>
    <row r="93" spans="1:14" s="37" customFormat="1" ht="42" customHeight="1">
      <c r="A93" s="42"/>
      <c r="B93" s="620"/>
      <c r="C93" s="621"/>
      <c r="D93" s="622"/>
      <c r="E93" s="622"/>
      <c r="F93" s="622"/>
      <c r="G93" s="622"/>
      <c r="H93" s="622"/>
      <c r="I93" s="622"/>
      <c r="J93" s="622"/>
      <c r="K93" s="623"/>
      <c r="M93" s="43"/>
      <c r="N93" s="65"/>
    </row>
    <row r="94" spans="1:14" s="140" customFormat="1" ht="48" customHeight="1">
      <c r="A94" s="139"/>
      <c r="B94" s="139"/>
      <c r="C94" s="290"/>
      <c r="D94" s="291"/>
      <c r="E94" s="291"/>
      <c r="F94" s="291"/>
      <c r="G94" s="291"/>
      <c r="H94" s="291"/>
      <c r="I94" s="291"/>
      <c r="J94" s="291"/>
      <c r="K94" s="624"/>
      <c r="M94" s="191"/>
      <c r="N94" s="144"/>
    </row>
    <row r="95" spans="1:14" s="140" customFormat="1" ht="45" customHeight="1">
      <c r="A95" s="139"/>
      <c r="B95" s="318"/>
      <c r="C95" s="625"/>
      <c r="D95" s="626"/>
      <c r="E95" s="626"/>
      <c r="F95" s="626"/>
      <c r="G95" s="626"/>
      <c r="H95" s="626"/>
      <c r="I95" s="626"/>
      <c r="J95" s="627"/>
      <c r="K95" s="628"/>
      <c r="M95" s="191"/>
      <c r="N95" s="144"/>
    </row>
    <row r="96" spans="1:14" s="140" customFormat="1" ht="15" customHeight="1">
      <c r="A96" s="139"/>
      <c r="C96" s="290"/>
      <c r="D96" s="291"/>
      <c r="E96" s="291"/>
      <c r="F96" s="291"/>
      <c r="G96" s="291"/>
      <c r="H96" s="291"/>
      <c r="I96" s="291"/>
      <c r="J96" s="291"/>
      <c r="K96" s="189"/>
      <c r="M96" s="191"/>
      <c r="N96" s="144"/>
    </row>
    <row r="97" spans="1:14" s="140" customFormat="1" ht="87" customHeight="1">
      <c r="A97" s="139"/>
      <c r="B97" s="917" t="s">
        <v>10</v>
      </c>
      <c r="C97" s="917"/>
      <c r="D97" s="917"/>
      <c r="E97" s="917"/>
      <c r="F97" s="917"/>
      <c r="G97" s="917"/>
      <c r="H97" s="917"/>
      <c r="I97" s="917"/>
      <c r="J97" s="917"/>
      <c r="K97" s="917"/>
      <c r="M97" s="191"/>
      <c r="N97" s="144"/>
    </row>
    <row r="98" spans="1:14" s="140" customFormat="1" ht="54" customHeight="1">
      <c r="A98" s="139"/>
      <c r="B98" s="620"/>
      <c r="C98" s="621"/>
      <c r="D98" s="622"/>
      <c r="E98" s="622"/>
      <c r="F98" s="622"/>
      <c r="G98" s="622"/>
      <c r="H98" s="622"/>
      <c r="I98" s="622"/>
      <c r="J98" s="622"/>
      <c r="K98" s="623"/>
      <c r="M98" s="191"/>
      <c r="N98" s="144"/>
    </row>
    <row r="99" spans="1:14" s="140" customFormat="1" ht="48" customHeight="1">
      <c r="A99" s="139"/>
      <c r="B99" s="139"/>
      <c r="C99" s="290"/>
      <c r="D99" s="291"/>
      <c r="E99" s="291"/>
      <c r="F99" s="291"/>
      <c r="G99" s="291"/>
      <c r="H99" s="291"/>
      <c r="I99" s="291"/>
      <c r="J99" s="291"/>
      <c r="K99" s="624"/>
      <c r="M99" s="191"/>
      <c r="N99" s="144"/>
    </row>
    <row r="100" spans="1:14" s="140" customFormat="1" ht="36" customHeight="1">
      <c r="A100" s="139"/>
      <c r="B100" s="318"/>
      <c r="C100" s="625"/>
      <c r="D100" s="626"/>
      <c r="E100" s="626"/>
      <c r="F100" s="626"/>
      <c r="G100" s="626"/>
      <c r="H100" s="626"/>
      <c r="I100" s="626"/>
      <c r="J100" s="627"/>
      <c r="K100" s="628"/>
      <c r="M100" s="191"/>
      <c r="N100" s="144"/>
    </row>
    <row r="101" spans="1:14" s="140" customFormat="1" ht="36" customHeight="1">
      <c r="A101" s="318"/>
      <c r="B101" s="319"/>
      <c r="C101" s="639"/>
      <c r="D101" s="640"/>
      <c r="E101" s="640"/>
      <c r="F101" s="640"/>
      <c r="G101" s="640"/>
      <c r="H101" s="640"/>
      <c r="I101" s="640"/>
      <c r="J101" s="640"/>
      <c r="K101" s="641"/>
      <c r="L101" s="319"/>
      <c r="M101" s="320"/>
      <c r="N101" s="144"/>
    </row>
    <row r="102" spans="3:14" s="37" customFormat="1" ht="15.75" customHeight="1">
      <c r="C102" s="150"/>
      <c r="D102" s="150"/>
      <c r="E102" s="150"/>
      <c r="F102" s="150"/>
      <c r="G102" s="150"/>
      <c r="H102" s="150"/>
      <c r="I102" s="150"/>
      <c r="J102" s="150"/>
      <c r="K102" s="150"/>
      <c r="N102" s="65"/>
    </row>
    <row r="103" s="37" customFormat="1" ht="15.75" customHeight="1">
      <c r="N103" s="65"/>
    </row>
    <row r="104" s="203" customFormat="1" ht="48.75" customHeight="1"/>
    <row r="105" s="37" customFormat="1" ht="12" customHeight="1"/>
    <row r="106" s="37" customFormat="1" ht="30" customHeight="1"/>
    <row r="107" s="140" customFormat="1" ht="30" customHeight="1"/>
    <row r="108" s="37" customFormat="1" ht="49.5" customHeight="1"/>
    <row r="109" s="37" customFormat="1" ht="12"/>
    <row r="110" s="37" customFormat="1" ht="39.75" customHeight="1"/>
    <row r="111" s="37" customFormat="1" ht="12"/>
    <row r="112" s="37" customFormat="1" ht="39.75" customHeight="1"/>
    <row r="113" s="37" customFormat="1" ht="12"/>
    <row r="114" s="37" customFormat="1" ht="39.75" customHeight="1"/>
    <row r="115" s="37" customFormat="1" ht="12"/>
    <row r="116" s="37" customFormat="1" ht="12"/>
    <row r="117" s="37" customFormat="1" ht="12"/>
    <row r="118" s="37" customFormat="1" ht="12"/>
    <row r="119" s="37" customFormat="1" ht="12"/>
    <row r="120" s="37" customFormat="1" ht="12"/>
    <row r="121" s="37" customFormat="1" ht="12"/>
    <row r="122" s="37" customFormat="1" ht="12"/>
    <row r="123" s="37" customFormat="1" ht="12"/>
    <row r="124" s="37" customFormat="1" ht="12"/>
    <row r="125" s="37" customFormat="1" ht="12"/>
    <row r="126" s="37" customFormat="1" ht="12"/>
    <row r="127" s="37" customFormat="1" ht="12"/>
    <row r="128" s="37" customFormat="1" ht="60" customHeight="1"/>
    <row r="129" spans="3:11" s="37" customFormat="1" ht="25.5" customHeight="1">
      <c r="C129" s="916"/>
      <c r="D129" s="916"/>
      <c r="E129" s="916"/>
      <c r="F129" s="916"/>
      <c r="G129" s="916"/>
      <c r="H129" s="916"/>
      <c r="I129" s="916"/>
      <c r="J129" s="916"/>
      <c r="K129" s="916"/>
    </row>
    <row r="130" spans="3:11" s="37" customFormat="1" ht="25.5" customHeight="1">
      <c r="C130" s="916"/>
      <c r="D130" s="916"/>
      <c r="E130" s="916"/>
      <c r="F130" s="916"/>
      <c r="G130" s="916"/>
      <c r="H130" s="916"/>
      <c r="I130" s="916"/>
      <c r="J130" s="916"/>
      <c r="K130" s="916"/>
    </row>
    <row r="131" spans="3:11" s="37" customFormat="1" ht="25.5" customHeight="1">
      <c r="C131" s="916"/>
      <c r="D131" s="916"/>
      <c r="E131" s="916"/>
      <c r="F131" s="916"/>
      <c r="G131" s="916"/>
      <c r="H131" s="916"/>
      <c r="I131" s="916"/>
      <c r="J131" s="916"/>
      <c r="K131" s="916"/>
    </row>
    <row r="132" spans="3:11" s="37" customFormat="1" ht="25.5" customHeight="1">
      <c r="C132" s="916"/>
      <c r="D132" s="916"/>
      <c r="E132" s="916"/>
      <c r="F132" s="916"/>
      <c r="G132" s="916"/>
      <c r="H132" s="916"/>
      <c r="I132" s="916"/>
      <c r="J132" s="916"/>
      <c r="K132" s="916"/>
    </row>
    <row r="133" spans="3:11" s="37" customFormat="1" ht="25.5" customHeight="1">
      <c r="C133" s="916"/>
      <c r="D133" s="916"/>
      <c r="E133" s="916"/>
      <c r="F133" s="916"/>
      <c r="G133" s="916"/>
      <c r="H133" s="916"/>
      <c r="I133" s="916"/>
      <c r="J133" s="916"/>
      <c r="K133" s="916"/>
    </row>
    <row r="134" spans="3:11" s="37" customFormat="1" ht="25.5" customHeight="1">
      <c r="C134" s="916"/>
      <c r="D134" s="916"/>
      <c r="E134" s="916"/>
      <c r="F134" s="916"/>
      <c r="G134" s="916"/>
      <c r="H134" s="916"/>
      <c r="I134" s="916"/>
      <c r="J134" s="916"/>
      <c r="K134" s="916"/>
    </row>
    <row r="135" spans="3:11" s="37" customFormat="1" ht="25.5" customHeight="1">
      <c r="C135" s="916"/>
      <c r="D135" s="916"/>
      <c r="E135" s="916"/>
      <c r="F135" s="916"/>
      <c r="G135" s="916"/>
      <c r="H135" s="916"/>
      <c r="I135" s="916"/>
      <c r="J135" s="916"/>
      <c r="K135" s="916"/>
    </row>
    <row r="136" spans="3:11" s="37" customFormat="1" ht="25.5" customHeight="1">
      <c r="C136" s="916"/>
      <c r="D136" s="916"/>
      <c r="E136" s="916"/>
      <c r="F136" s="916"/>
      <c r="G136" s="916"/>
      <c r="H136" s="916"/>
      <c r="I136" s="916"/>
      <c r="J136" s="916"/>
      <c r="K136" s="916"/>
    </row>
    <row r="137" spans="3:11" s="37" customFormat="1" ht="25.5" customHeight="1">
      <c r="C137" s="916"/>
      <c r="D137" s="916"/>
      <c r="E137" s="916"/>
      <c r="F137" s="916"/>
      <c r="G137" s="916"/>
      <c r="H137" s="916"/>
      <c r="I137" s="916"/>
      <c r="J137" s="916"/>
      <c r="K137" s="916"/>
    </row>
    <row r="138" spans="3:11" s="37" customFormat="1" ht="25.5" customHeight="1">
      <c r="C138" s="916"/>
      <c r="D138" s="916"/>
      <c r="E138" s="916"/>
      <c r="F138" s="916"/>
      <c r="G138" s="916"/>
      <c r="H138" s="916"/>
      <c r="I138" s="916"/>
      <c r="J138" s="916"/>
      <c r="K138" s="916"/>
    </row>
    <row r="139" spans="3:11" s="37" customFormat="1" ht="25.5" customHeight="1">
      <c r="C139" s="916"/>
      <c r="D139" s="916"/>
      <c r="E139" s="916"/>
      <c r="F139" s="916"/>
      <c r="G139" s="916"/>
      <c r="H139" s="916"/>
      <c r="I139" s="916"/>
      <c r="J139" s="916"/>
      <c r="K139" s="916"/>
    </row>
    <row r="140" spans="1:13" ht="25.5" customHeight="1">
      <c r="A140" s="37"/>
      <c r="B140" s="37"/>
      <c r="C140" s="916"/>
      <c r="D140" s="916"/>
      <c r="E140" s="916"/>
      <c r="F140" s="916"/>
      <c r="G140" s="916"/>
      <c r="H140" s="916"/>
      <c r="I140" s="916"/>
      <c r="J140" s="916"/>
      <c r="K140" s="916"/>
      <c r="L140" s="37"/>
      <c r="M140" s="37"/>
    </row>
    <row r="141" spans="1:13" ht="25.5" customHeight="1">
      <c r="A141" s="37"/>
      <c r="B141" s="37"/>
      <c r="C141" s="916"/>
      <c r="D141" s="916"/>
      <c r="E141" s="916"/>
      <c r="F141" s="916"/>
      <c r="G141" s="916"/>
      <c r="H141" s="916"/>
      <c r="I141" s="916"/>
      <c r="J141" s="916"/>
      <c r="K141" s="916"/>
      <c r="L141" s="37"/>
      <c r="M141" s="37"/>
    </row>
    <row r="142" spans="1:13" ht="25.5" customHeight="1">
      <c r="A142" s="37"/>
      <c r="B142" s="37"/>
      <c r="C142" s="916"/>
      <c r="D142" s="916"/>
      <c r="E142" s="916"/>
      <c r="F142" s="916"/>
      <c r="G142" s="916"/>
      <c r="H142" s="916"/>
      <c r="I142" s="916"/>
      <c r="J142" s="916"/>
      <c r="K142" s="916"/>
      <c r="L142" s="37"/>
      <c r="M142" s="37"/>
    </row>
    <row r="143" spans="1:13" ht="25.5" customHeight="1">
      <c r="A143" s="37"/>
      <c r="B143" s="37"/>
      <c r="C143" s="916"/>
      <c r="D143" s="916"/>
      <c r="E143" s="916"/>
      <c r="F143" s="916"/>
      <c r="G143" s="916"/>
      <c r="H143" s="916"/>
      <c r="I143" s="916"/>
      <c r="J143" s="916"/>
      <c r="K143" s="916"/>
      <c r="L143" s="37"/>
      <c r="M143" s="37"/>
    </row>
    <row r="144" spans="1:13" ht="25.5" customHeight="1">
      <c r="A144" s="37"/>
      <c r="B144" s="37"/>
      <c r="C144" s="916"/>
      <c r="D144" s="916"/>
      <c r="E144" s="916"/>
      <c r="F144" s="916"/>
      <c r="G144" s="916"/>
      <c r="H144" s="916"/>
      <c r="I144" s="916"/>
      <c r="J144" s="916"/>
      <c r="K144" s="916"/>
      <c r="L144" s="37"/>
      <c r="M144" s="37"/>
    </row>
    <row r="145" spans="1:13" ht="25.5" customHeight="1">
      <c r="A145" s="37"/>
      <c r="B145" s="37"/>
      <c r="C145" s="916"/>
      <c r="D145" s="916"/>
      <c r="E145" s="916"/>
      <c r="F145" s="916"/>
      <c r="G145" s="916"/>
      <c r="H145" s="916"/>
      <c r="I145" s="916"/>
      <c r="J145" s="916"/>
      <c r="K145" s="916"/>
      <c r="L145" s="37"/>
      <c r="M145" s="37"/>
    </row>
    <row r="146" spans="1:13" ht="25.5" customHeight="1">
      <c r="A146" s="37"/>
      <c r="B146" s="37"/>
      <c r="C146" s="916"/>
      <c r="D146" s="916"/>
      <c r="E146" s="916"/>
      <c r="F146" s="916"/>
      <c r="G146" s="916"/>
      <c r="H146" s="916"/>
      <c r="I146" s="916"/>
      <c r="J146" s="916"/>
      <c r="K146" s="916"/>
      <c r="L146" s="37"/>
      <c r="M146" s="37"/>
    </row>
    <row r="147" spans="1:13" ht="25.5" customHeight="1">
      <c r="A147" s="37"/>
      <c r="B147" s="37"/>
      <c r="C147" s="916"/>
      <c r="D147" s="916"/>
      <c r="E147" s="916"/>
      <c r="F147" s="916"/>
      <c r="G147" s="916"/>
      <c r="H147" s="916"/>
      <c r="I147" s="916"/>
      <c r="J147" s="916"/>
      <c r="K147" s="916"/>
      <c r="L147" s="37"/>
      <c r="M147" s="37"/>
    </row>
    <row r="148" spans="1:13" ht="25.5" customHeight="1">
      <c r="A148" s="37"/>
      <c r="B148" s="37"/>
      <c r="C148" s="916"/>
      <c r="D148" s="916"/>
      <c r="E148" s="916"/>
      <c r="F148" s="916"/>
      <c r="G148" s="916"/>
      <c r="H148" s="916"/>
      <c r="I148" s="916"/>
      <c r="J148" s="916"/>
      <c r="K148" s="916"/>
      <c r="L148" s="37"/>
      <c r="M148" s="37"/>
    </row>
    <row r="149" spans="1:13" ht="25.5" customHeight="1">
      <c r="A149" s="37"/>
      <c r="B149" s="37"/>
      <c r="C149" s="916"/>
      <c r="D149" s="916"/>
      <c r="E149" s="916"/>
      <c r="F149" s="916"/>
      <c r="G149" s="916"/>
      <c r="H149" s="916"/>
      <c r="I149" s="916"/>
      <c r="J149" s="916"/>
      <c r="K149" s="916"/>
      <c r="L149" s="37"/>
      <c r="M149" s="37"/>
    </row>
    <row r="150" spans="1:13" ht="30" customHeight="1">
      <c r="A150" s="37"/>
      <c r="B150" s="37"/>
      <c r="C150" s="916"/>
      <c r="D150" s="916"/>
      <c r="E150" s="916"/>
      <c r="F150" s="916"/>
      <c r="G150" s="916"/>
      <c r="H150" s="916"/>
      <c r="I150" s="916"/>
      <c r="J150" s="916"/>
      <c r="K150" s="916"/>
      <c r="L150" s="37"/>
      <c r="M150" s="37"/>
    </row>
    <row r="151" spans="1:13" ht="30" customHeight="1">
      <c r="A151" s="37"/>
      <c r="B151" s="37"/>
      <c r="C151" s="916"/>
      <c r="D151" s="916"/>
      <c r="E151" s="916"/>
      <c r="F151" s="916"/>
      <c r="G151" s="916"/>
      <c r="H151" s="916"/>
      <c r="I151" s="916"/>
      <c r="J151" s="916"/>
      <c r="K151" s="916"/>
      <c r="L151" s="37"/>
      <c r="M151" s="37"/>
    </row>
    <row r="152" spans="1:13" ht="30" customHeight="1">
      <c r="A152" s="37"/>
      <c r="B152" s="37"/>
      <c r="C152" s="916"/>
      <c r="D152" s="916"/>
      <c r="E152" s="916"/>
      <c r="F152" s="916"/>
      <c r="G152" s="916"/>
      <c r="H152" s="916"/>
      <c r="I152" s="916"/>
      <c r="J152" s="916"/>
      <c r="K152" s="916"/>
      <c r="L152" s="37"/>
      <c r="M152" s="37"/>
    </row>
    <row r="153" spans="1:13" ht="30" customHeight="1">
      <c r="A153" s="37"/>
      <c r="B153" s="37"/>
      <c r="C153" s="916"/>
      <c r="D153" s="916"/>
      <c r="E153" s="916"/>
      <c r="F153" s="916"/>
      <c r="G153" s="916"/>
      <c r="H153" s="916"/>
      <c r="I153" s="916"/>
      <c r="J153" s="916"/>
      <c r="K153" s="916"/>
      <c r="L153" s="37"/>
      <c r="M153" s="37"/>
    </row>
    <row r="154" spans="1:13" ht="30" customHeight="1">
      <c r="A154" s="37"/>
      <c r="B154" s="37"/>
      <c r="C154" s="916"/>
      <c r="D154" s="916"/>
      <c r="E154" s="916"/>
      <c r="F154" s="916"/>
      <c r="G154" s="916"/>
      <c r="H154" s="916"/>
      <c r="I154" s="916"/>
      <c r="J154" s="916"/>
      <c r="K154" s="916"/>
      <c r="L154" s="37"/>
      <c r="M154" s="37"/>
    </row>
    <row r="155" spans="1:13" ht="30" customHeight="1">
      <c r="A155" s="37"/>
      <c r="B155" s="37"/>
      <c r="C155" s="916"/>
      <c r="D155" s="916"/>
      <c r="E155" s="916"/>
      <c r="F155" s="916"/>
      <c r="G155" s="916"/>
      <c r="H155" s="916"/>
      <c r="I155" s="916"/>
      <c r="J155" s="916"/>
      <c r="K155" s="916"/>
      <c r="L155" s="37"/>
      <c r="M155" s="37"/>
    </row>
    <row r="156" spans="1:13" ht="30" customHeight="1">
      <c r="A156" s="37"/>
      <c r="B156" s="37"/>
      <c r="C156" s="916"/>
      <c r="D156" s="916"/>
      <c r="E156" s="916"/>
      <c r="F156" s="916"/>
      <c r="G156" s="916"/>
      <c r="H156" s="916"/>
      <c r="I156" s="916"/>
      <c r="J156" s="916"/>
      <c r="K156" s="916"/>
      <c r="L156" s="37"/>
      <c r="M156" s="37"/>
    </row>
    <row r="157" spans="1:13" ht="30" customHeight="1">
      <c r="A157" s="37"/>
      <c r="B157" s="37"/>
      <c r="C157" s="916"/>
      <c r="D157" s="916"/>
      <c r="E157" s="916"/>
      <c r="F157" s="916"/>
      <c r="G157" s="916"/>
      <c r="H157" s="916"/>
      <c r="I157" s="916"/>
      <c r="J157" s="916"/>
      <c r="K157" s="916"/>
      <c r="L157" s="37"/>
      <c r="M157" s="37"/>
    </row>
    <row r="158" spans="1:13" ht="30" customHeight="1">
      <c r="A158" s="37"/>
      <c r="B158" s="37"/>
      <c r="C158" s="916"/>
      <c r="D158" s="916"/>
      <c r="E158" s="916"/>
      <c r="F158" s="916"/>
      <c r="G158" s="916"/>
      <c r="H158" s="916"/>
      <c r="I158" s="916"/>
      <c r="J158" s="916"/>
      <c r="K158" s="916"/>
      <c r="L158" s="37"/>
      <c r="M158" s="37"/>
    </row>
    <row r="159" spans="1:13" ht="30" customHeight="1">
      <c r="A159" s="37"/>
      <c r="B159" s="37"/>
      <c r="C159" s="916"/>
      <c r="D159" s="916"/>
      <c r="E159" s="916"/>
      <c r="F159" s="916"/>
      <c r="G159" s="916"/>
      <c r="H159" s="916"/>
      <c r="I159" s="916"/>
      <c r="J159" s="916"/>
      <c r="K159" s="916"/>
      <c r="L159" s="37"/>
      <c r="M159" s="37"/>
    </row>
    <row r="160" spans="1:13" ht="30" customHeight="1">
      <c r="A160" s="37"/>
      <c r="B160" s="37"/>
      <c r="C160" s="916"/>
      <c r="D160" s="916"/>
      <c r="E160" s="916"/>
      <c r="F160" s="916"/>
      <c r="G160" s="916"/>
      <c r="H160" s="916"/>
      <c r="I160" s="916"/>
      <c r="J160" s="916"/>
      <c r="K160" s="916"/>
      <c r="L160" s="37"/>
      <c r="M160" s="37"/>
    </row>
    <row r="161" spans="1:13" ht="30" customHeight="1">
      <c r="A161" s="37"/>
      <c r="B161" s="37"/>
      <c r="C161" s="916"/>
      <c r="D161" s="916"/>
      <c r="E161" s="916"/>
      <c r="F161" s="916"/>
      <c r="G161" s="916"/>
      <c r="H161" s="916"/>
      <c r="I161" s="916"/>
      <c r="J161" s="916"/>
      <c r="K161" s="916"/>
      <c r="L161" s="37"/>
      <c r="M161" s="37"/>
    </row>
    <row r="162" spans="1:13" ht="30" customHeight="1">
      <c r="A162" s="37"/>
      <c r="B162" s="37"/>
      <c r="C162" s="916"/>
      <c r="D162" s="916"/>
      <c r="E162" s="916"/>
      <c r="F162" s="916"/>
      <c r="G162" s="916"/>
      <c r="H162" s="916"/>
      <c r="I162" s="916"/>
      <c r="J162" s="916"/>
      <c r="K162" s="916"/>
      <c r="L162" s="37"/>
      <c r="M162" s="37"/>
    </row>
    <row r="163" spans="1:13" ht="30" customHeight="1">
      <c r="A163" s="37"/>
      <c r="B163" s="37"/>
      <c r="C163" s="916"/>
      <c r="D163" s="916"/>
      <c r="E163" s="916"/>
      <c r="F163" s="916"/>
      <c r="G163" s="916"/>
      <c r="H163" s="916"/>
      <c r="I163" s="916"/>
      <c r="J163" s="916"/>
      <c r="K163" s="916"/>
      <c r="L163" s="37"/>
      <c r="M163" s="37"/>
    </row>
    <row r="164" spans="1:13" ht="30" customHeight="1">
      <c r="A164" s="37"/>
      <c r="B164" s="37"/>
      <c r="C164" s="916"/>
      <c r="D164" s="916"/>
      <c r="E164" s="916"/>
      <c r="F164" s="916"/>
      <c r="G164" s="916"/>
      <c r="H164" s="916"/>
      <c r="I164" s="916"/>
      <c r="J164" s="916"/>
      <c r="K164" s="916"/>
      <c r="L164" s="37"/>
      <c r="M164" s="37"/>
    </row>
    <row r="165" spans="1:13" ht="30" customHeight="1">
      <c r="A165" s="37"/>
      <c r="B165" s="37"/>
      <c r="C165" s="916"/>
      <c r="D165" s="916"/>
      <c r="E165" s="916"/>
      <c r="F165" s="916"/>
      <c r="G165" s="916"/>
      <c r="H165" s="916"/>
      <c r="I165" s="916"/>
      <c r="J165" s="916"/>
      <c r="K165" s="916"/>
      <c r="L165" s="37"/>
      <c r="M165" s="37"/>
    </row>
    <row r="166" spans="1:13" ht="30" customHeight="1">
      <c r="A166" s="37"/>
      <c r="B166" s="37"/>
      <c r="C166" s="916"/>
      <c r="D166" s="916"/>
      <c r="E166" s="916"/>
      <c r="F166" s="916"/>
      <c r="G166" s="916"/>
      <c r="H166" s="916"/>
      <c r="I166" s="916"/>
      <c r="J166" s="916"/>
      <c r="K166" s="916"/>
      <c r="L166" s="37"/>
      <c r="M166" s="37"/>
    </row>
    <row r="167" spans="1:13" ht="30" customHeight="1">
      <c r="A167" s="37"/>
      <c r="B167" s="37"/>
      <c r="C167" s="916"/>
      <c r="D167" s="916"/>
      <c r="E167" s="916"/>
      <c r="F167" s="916"/>
      <c r="G167" s="916"/>
      <c r="H167" s="916"/>
      <c r="I167" s="916"/>
      <c r="J167" s="916"/>
      <c r="K167" s="916"/>
      <c r="L167" s="37"/>
      <c r="M167" s="37"/>
    </row>
    <row r="168" spans="1:13" ht="30" customHeight="1">
      <c r="A168" s="37"/>
      <c r="B168" s="37"/>
      <c r="C168" s="916"/>
      <c r="D168" s="916"/>
      <c r="E168" s="916"/>
      <c r="F168" s="916"/>
      <c r="G168" s="916"/>
      <c r="H168" s="916"/>
      <c r="I168" s="916"/>
      <c r="J168" s="916"/>
      <c r="K168" s="916"/>
      <c r="L168" s="37"/>
      <c r="M168" s="37"/>
    </row>
    <row r="169" spans="1:13" ht="30" customHeight="1">
      <c r="A169" s="37"/>
      <c r="B169" s="37"/>
      <c r="C169" s="916"/>
      <c r="D169" s="916"/>
      <c r="E169" s="916"/>
      <c r="F169" s="916"/>
      <c r="G169" s="916"/>
      <c r="H169" s="916"/>
      <c r="I169" s="916"/>
      <c r="J169" s="916"/>
      <c r="K169" s="916"/>
      <c r="L169" s="37"/>
      <c r="M169" s="37"/>
    </row>
    <row r="170" spans="1:13" ht="30" customHeight="1">
      <c r="A170" s="37"/>
      <c r="B170" s="37"/>
      <c r="C170" s="916"/>
      <c r="D170" s="916"/>
      <c r="E170" s="916"/>
      <c r="F170" s="916"/>
      <c r="G170" s="916"/>
      <c r="H170" s="916"/>
      <c r="I170" s="916"/>
      <c r="J170" s="916"/>
      <c r="K170" s="916"/>
      <c r="L170" s="37"/>
      <c r="M170" s="37"/>
    </row>
    <row r="171" spans="1:13" ht="30" customHeight="1">
      <c r="A171" s="37"/>
      <c r="B171" s="37"/>
      <c r="C171" s="37"/>
      <c r="D171" s="37"/>
      <c r="E171" s="37"/>
      <c r="F171" s="37"/>
      <c r="G171" s="37"/>
      <c r="H171" s="37"/>
      <c r="I171" s="37"/>
      <c r="J171" s="37"/>
      <c r="K171" s="37"/>
      <c r="L171" s="37"/>
      <c r="M171" s="37"/>
    </row>
    <row r="172" ht="30" customHeight="1"/>
    <row r="173" ht="30" customHeight="1"/>
    <row r="174" ht="30" customHeight="1"/>
    <row r="175" ht="30" customHeight="1"/>
    <row r="176" ht="30" customHeight="1"/>
    <row r="177" ht="30" customHeight="1"/>
  </sheetData>
  <sheetProtection/>
  <mergeCells count="33">
    <mergeCell ref="C74:D74"/>
    <mergeCell ref="C76:D76"/>
    <mergeCell ref="H74:I74"/>
    <mergeCell ref="C129:K170"/>
    <mergeCell ref="C86:I86"/>
    <mergeCell ref="C80:K80"/>
    <mergeCell ref="B97:K97"/>
    <mergeCell ref="C1:K1"/>
    <mergeCell ref="E31:J31"/>
    <mergeCell ref="B55:L55"/>
    <mergeCell ref="C71:D71"/>
    <mergeCell ref="G71:I71"/>
    <mergeCell ref="E22:H22"/>
    <mergeCell ref="C59:J59"/>
    <mergeCell ref="C57:I57"/>
    <mergeCell ref="C42:K42"/>
    <mergeCell ref="C53:K53"/>
    <mergeCell ref="E20:H20"/>
    <mergeCell ref="C10:D10"/>
    <mergeCell ref="C31:D31"/>
    <mergeCell ref="H12:I12"/>
    <mergeCell ref="E24:H24"/>
    <mergeCell ref="H10:I10"/>
    <mergeCell ref="B3:L3"/>
    <mergeCell ref="C28:F28"/>
    <mergeCell ref="G28:K28"/>
    <mergeCell ref="C65:D65"/>
    <mergeCell ref="C37:G37"/>
    <mergeCell ref="C33:K33"/>
    <mergeCell ref="C5:K5"/>
    <mergeCell ref="C7:L8"/>
    <mergeCell ref="E26:H26"/>
    <mergeCell ref="E18:H18"/>
  </mergeCells>
  <printOptions horizontalCentered="1" verticalCentered="1"/>
  <pageMargins left="0" right="0" top="0" bottom="0" header="0" footer="0"/>
  <pageSetup fitToHeight="0" fitToWidth="1" orientation="portrait" paperSize="9" scale="38" r:id="rId1"/>
  <rowBreaks count="2" manualBreakCount="2">
    <brk id="52" max="12" man="1"/>
    <brk id="101" max="12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9"/>
  <sheetViews>
    <sheetView showGridLines="0" view="pageLayout" zoomScale="90" zoomScalePageLayoutView="90" workbookViewId="0" topLeftCell="A1">
      <selection activeCell="G6" sqref="G6"/>
    </sheetView>
  </sheetViews>
  <sheetFormatPr defaultColWidth="10.875" defaultRowHeight="12"/>
  <cols>
    <col min="1" max="1" width="1.875" style="31" customWidth="1"/>
    <col min="2" max="2" width="38.875" style="31" customWidth="1"/>
    <col min="3" max="4" width="15.875" style="31" customWidth="1"/>
    <col min="5" max="5" width="10.875" style="31" customWidth="1"/>
    <col min="6" max="6" width="1.875" style="31" customWidth="1"/>
    <col min="7" max="7" width="38.875" style="31" customWidth="1"/>
    <col min="8" max="9" width="15.875" style="31" customWidth="1"/>
    <col min="10" max="10" width="10.875" style="31" customWidth="1"/>
    <col min="11" max="11" width="1.875" style="31" customWidth="1"/>
    <col min="12" max="16384" width="10.875" style="31" customWidth="1"/>
  </cols>
  <sheetData>
    <row r="1" spans="1:13" ht="49.5" customHeight="1">
      <c r="A1" s="924" t="s">
        <v>77</v>
      </c>
      <c r="B1" s="741"/>
      <c r="C1" s="741"/>
      <c r="D1" s="741"/>
      <c r="E1" s="741"/>
      <c r="F1" s="741"/>
      <c r="G1" s="741"/>
      <c r="H1" s="741"/>
      <c r="I1" s="741"/>
      <c r="J1" s="741"/>
      <c r="K1" s="71"/>
      <c r="L1" s="72"/>
      <c r="M1" s="72"/>
    </row>
    <row r="2" spans="1:11" ht="6" customHeight="1">
      <c r="A2" s="73"/>
      <c r="B2" s="74"/>
      <c r="C2" s="74"/>
      <c r="D2" s="74"/>
      <c r="E2" s="74"/>
      <c r="F2" s="74"/>
      <c r="G2" s="74"/>
      <c r="H2" s="74"/>
      <c r="I2" s="74"/>
      <c r="J2" s="74"/>
      <c r="K2" s="75"/>
    </row>
    <row r="3" spans="1:11" ht="39.75" customHeight="1">
      <c r="A3" s="925" t="s">
        <v>332</v>
      </c>
      <c r="B3" s="926"/>
      <c r="C3" s="926"/>
      <c r="D3" s="926"/>
      <c r="E3" s="926"/>
      <c r="F3" s="926"/>
      <c r="G3" s="926"/>
      <c r="H3" s="926"/>
      <c r="I3" s="926"/>
      <c r="J3" s="926"/>
      <c r="K3" s="927"/>
    </row>
    <row r="4" spans="1:11" ht="4.5" customHeight="1">
      <c r="A4" s="5"/>
      <c r="B4" s="77"/>
      <c r="C4" s="77"/>
      <c r="D4" s="77"/>
      <c r="E4" s="77"/>
      <c r="F4" s="4"/>
      <c r="G4" s="4"/>
      <c r="H4" s="4"/>
      <c r="I4" s="4"/>
      <c r="J4" s="4"/>
      <c r="K4" s="11"/>
    </row>
    <row r="5" spans="1:11" ht="34.5" customHeight="1">
      <c r="A5" s="5"/>
      <c r="B5" s="656" t="s">
        <v>223</v>
      </c>
      <c r="C5" s="918"/>
      <c r="D5" s="919"/>
      <c r="E5" s="919"/>
      <c r="F5" s="919"/>
      <c r="G5" s="919"/>
      <c r="H5" s="919"/>
      <c r="I5" s="919"/>
      <c r="J5" s="920"/>
      <c r="K5" s="11"/>
    </row>
    <row r="6" spans="1:11" ht="9.75" customHeight="1">
      <c r="A6" s="5"/>
      <c r="B6" s="77"/>
      <c r="C6" s="77"/>
      <c r="D6" s="77"/>
      <c r="E6" s="77"/>
      <c r="F6" s="4"/>
      <c r="G6" s="4"/>
      <c r="H6" s="4"/>
      <c r="I6" s="4"/>
      <c r="J6" s="4"/>
      <c r="K6" s="11"/>
    </row>
    <row r="7" spans="1:11" ht="28.5" customHeight="1">
      <c r="A7" s="5"/>
      <c r="B7" s="104"/>
      <c r="C7" s="105"/>
      <c r="D7" s="105"/>
      <c r="E7" s="105"/>
      <c r="F7" s="106"/>
      <c r="G7" s="106"/>
      <c r="H7" s="106"/>
      <c r="I7" s="106"/>
      <c r="J7" s="105"/>
      <c r="K7" s="11"/>
    </row>
    <row r="8" spans="1:11" ht="27.75" customHeight="1">
      <c r="A8" s="5"/>
      <c r="B8" s="104" t="s">
        <v>337</v>
      </c>
      <c r="C8" s="921">
        <f>IF('Fiche 5'!H10="","",'Fiche 5'!H10)</f>
      </c>
      <c r="D8" s="922"/>
      <c r="E8" s="922"/>
      <c r="F8" s="922"/>
      <c r="G8" s="922"/>
      <c r="H8" s="922"/>
      <c r="I8" s="922"/>
      <c r="J8" s="923"/>
      <c r="K8" s="11"/>
    </row>
    <row r="9" spans="1:11" ht="34.5" customHeight="1">
      <c r="A9" s="5"/>
      <c r="B9" s="2"/>
      <c r="C9" s="2"/>
      <c r="D9" s="2"/>
      <c r="E9" s="2"/>
      <c r="F9" s="2"/>
      <c r="G9" s="2"/>
      <c r="H9" s="2"/>
      <c r="I9" s="2"/>
      <c r="J9" s="2"/>
      <c r="K9" s="11"/>
    </row>
    <row r="10" spans="1:11" ht="45">
      <c r="A10" s="5"/>
      <c r="B10" s="108" t="s">
        <v>632</v>
      </c>
      <c r="C10" s="660" t="s">
        <v>813</v>
      </c>
      <c r="D10" s="660" t="s">
        <v>817</v>
      </c>
      <c r="E10" s="374" t="s">
        <v>476</v>
      </c>
      <c r="F10" s="109"/>
      <c r="G10" s="108" t="s">
        <v>297</v>
      </c>
      <c r="H10" s="660" t="s">
        <v>813</v>
      </c>
      <c r="I10" s="660" t="s">
        <v>817</v>
      </c>
      <c r="J10" s="374" t="s">
        <v>476</v>
      </c>
      <c r="K10" s="11"/>
    </row>
    <row r="11" spans="1:12" s="112" customFormat="1" ht="16.5" customHeight="1">
      <c r="A11" s="107"/>
      <c r="B11" s="113"/>
      <c r="C11" s="114"/>
      <c r="D11" s="114"/>
      <c r="E11" s="463"/>
      <c r="F11" s="109"/>
      <c r="G11" s="113"/>
      <c r="H11" s="114"/>
      <c r="I11" s="114"/>
      <c r="J11" s="463"/>
      <c r="K11" s="462"/>
      <c r="L11" s="111"/>
    </row>
    <row r="12" spans="1:11" s="111" customFormat="1" ht="28.5" customHeight="1">
      <c r="A12" s="107"/>
      <c r="B12" s="647" t="s">
        <v>178</v>
      </c>
      <c r="C12" s="648"/>
      <c r="D12" s="648"/>
      <c r="E12" s="648"/>
      <c r="F12" s="109"/>
      <c r="G12" s="647" t="s">
        <v>326</v>
      </c>
      <c r="H12" s="648"/>
      <c r="I12" s="648"/>
      <c r="J12" s="648"/>
      <c r="K12" s="110"/>
    </row>
    <row r="13" spans="1:12" ht="50.25" customHeight="1">
      <c r="A13" s="5"/>
      <c r="B13" s="115" t="s">
        <v>298</v>
      </c>
      <c r="C13" s="296">
        <f>SUM(C14:C19)</f>
        <v>0</v>
      </c>
      <c r="D13" s="296">
        <f>SUM(D14:D19)</f>
        <v>0</v>
      </c>
      <c r="E13" s="376">
        <f>IF(D13=0,"",C13/D13)</f>
      </c>
      <c r="F13" s="25"/>
      <c r="G13" s="115" t="s">
        <v>269</v>
      </c>
      <c r="H13" s="296">
        <f>SUM(H15:H17)</f>
        <v>0</v>
      </c>
      <c r="I13" s="297">
        <f>SUM(I15:I17)</f>
        <v>0</v>
      </c>
      <c r="J13" s="376">
        <f>IF(I13=0,"",H13/I13)</f>
      </c>
      <c r="K13" s="11"/>
      <c r="L13" s="2"/>
    </row>
    <row r="14" spans="1:12" ht="33.75" customHeight="1">
      <c r="A14" s="5"/>
      <c r="B14" s="116" t="s">
        <v>213</v>
      </c>
      <c r="C14" s="292"/>
      <c r="D14" s="292"/>
      <c r="E14" s="388">
        <f aca="true" t="shared" si="0" ref="E14:E47">IF(D14=0,"",C14/D14)</f>
      </c>
      <c r="F14" s="117"/>
      <c r="G14" s="399"/>
      <c r="H14" s="400"/>
      <c r="I14" s="400"/>
      <c r="J14" s="376">
        <f aca="true" t="shared" si="1" ref="J14:J32">IF(I14=0,"",H14/I14)</f>
      </c>
      <c r="K14" s="11"/>
      <c r="L14" s="2"/>
    </row>
    <row r="15" spans="1:12" ht="31.5" customHeight="1">
      <c r="A15" s="5"/>
      <c r="B15" s="116" t="s">
        <v>448</v>
      </c>
      <c r="C15" s="292"/>
      <c r="D15" s="292"/>
      <c r="E15" s="388">
        <f t="shared" si="0"/>
      </c>
      <c r="F15" s="117"/>
      <c r="G15" s="116" t="s">
        <v>173</v>
      </c>
      <c r="H15" s="295"/>
      <c r="I15" s="295"/>
      <c r="J15" s="376">
        <f t="shared" si="1"/>
      </c>
      <c r="K15" s="11"/>
      <c r="L15" s="2"/>
    </row>
    <row r="16" spans="1:12" ht="33.75" customHeight="1">
      <c r="A16" s="5"/>
      <c r="B16" s="116" t="s">
        <v>484</v>
      </c>
      <c r="C16" s="292"/>
      <c r="D16" s="292"/>
      <c r="E16" s="388">
        <f t="shared" si="0"/>
      </c>
      <c r="F16" s="117"/>
      <c r="G16" s="120" t="s">
        <v>651</v>
      </c>
      <c r="H16" s="295"/>
      <c r="I16" s="295"/>
      <c r="J16" s="376">
        <f t="shared" si="1"/>
      </c>
      <c r="K16" s="11"/>
      <c r="L16" s="2"/>
    </row>
    <row r="17" spans="1:12" ht="30" customHeight="1">
      <c r="A17" s="5"/>
      <c r="B17" s="116" t="s">
        <v>557</v>
      </c>
      <c r="C17" s="292"/>
      <c r="D17" s="292"/>
      <c r="E17" s="388">
        <f t="shared" si="0"/>
      </c>
      <c r="F17" s="117"/>
      <c r="G17" s="120" t="s">
        <v>420</v>
      </c>
      <c r="H17" s="295"/>
      <c r="I17" s="295"/>
      <c r="J17" s="376">
        <f t="shared" si="1"/>
      </c>
      <c r="K17" s="11"/>
      <c r="L17" s="2"/>
    </row>
    <row r="18" spans="1:12" ht="36.75" customHeight="1" thickBot="1">
      <c r="A18" s="5"/>
      <c r="B18" s="116" t="s">
        <v>620</v>
      </c>
      <c r="C18" s="292"/>
      <c r="D18" s="292"/>
      <c r="E18" s="388">
        <f t="shared" si="0"/>
      </c>
      <c r="F18" s="117"/>
      <c r="G18" s="469"/>
      <c r="H18" s="403"/>
      <c r="I18" s="403"/>
      <c r="J18" s="378">
        <f t="shared" si="1"/>
      </c>
      <c r="K18" s="11"/>
      <c r="L18" s="2"/>
    </row>
    <row r="19" spans="1:12" ht="30.75" thickBot="1">
      <c r="A19" s="5"/>
      <c r="B19" s="116" t="s">
        <v>621</v>
      </c>
      <c r="C19" s="292"/>
      <c r="D19" s="292"/>
      <c r="E19" s="388">
        <f t="shared" si="0"/>
      </c>
      <c r="F19" s="117"/>
      <c r="G19" s="118" t="s">
        <v>194</v>
      </c>
      <c r="H19" s="478"/>
      <c r="I19" s="478"/>
      <c r="J19" s="379">
        <f t="shared" si="1"/>
      </c>
      <c r="K19" s="11"/>
      <c r="L19" s="2"/>
    </row>
    <row r="20" spans="1:12" ht="34.5" customHeight="1">
      <c r="A20" s="5"/>
      <c r="B20" s="115" t="s">
        <v>478</v>
      </c>
      <c r="C20" s="296">
        <f>SUM(C21:C27)</f>
        <v>0</v>
      </c>
      <c r="D20" s="296">
        <f>SUM(D21:D27)</f>
        <v>0</v>
      </c>
      <c r="E20" s="388">
        <f t="shared" si="0"/>
      </c>
      <c r="F20" s="25"/>
      <c r="G20" s="282" t="s">
        <v>413</v>
      </c>
      <c r="H20" s="298">
        <f>H21+H25+H29+H33+H34+H38+H39+H40+H41</f>
        <v>0</v>
      </c>
      <c r="I20" s="299">
        <f>I21+I25+I29+I33+I34+I38+I39+I40+I41</f>
        <v>0</v>
      </c>
      <c r="J20" s="380">
        <f t="shared" si="1"/>
      </c>
      <c r="K20" s="11"/>
      <c r="L20" s="2"/>
    </row>
    <row r="21" spans="1:12" ht="18">
      <c r="A21" s="5"/>
      <c r="B21" s="116" t="s">
        <v>311</v>
      </c>
      <c r="C21" s="292"/>
      <c r="D21" s="292"/>
      <c r="E21" s="388">
        <f t="shared" si="0"/>
      </c>
      <c r="F21" s="117"/>
      <c r="G21" s="120" t="s">
        <v>375</v>
      </c>
      <c r="H21" s="300">
        <f>SUM(H22:H24)</f>
        <v>0</v>
      </c>
      <c r="I21" s="301">
        <f>SUM(I22:I24)</f>
        <v>0</v>
      </c>
      <c r="J21" s="376">
        <f t="shared" si="1"/>
      </c>
      <c r="K21" s="11"/>
      <c r="L21" s="2"/>
    </row>
    <row r="22" spans="1:12" ht="19.5" customHeight="1">
      <c r="A22" s="5"/>
      <c r="B22" s="116" t="s">
        <v>488</v>
      </c>
      <c r="C22" s="292"/>
      <c r="D22" s="292"/>
      <c r="E22" s="388">
        <f t="shared" si="0"/>
      </c>
      <c r="F22" s="117"/>
      <c r="G22" s="468"/>
      <c r="H22" s="398"/>
      <c r="I22" s="398"/>
      <c r="J22" s="376">
        <f t="shared" si="1"/>
      </c>
      <c r="K22" s="11"/>
      <c r="L22" s="2"/>
    </row>
    <row r="23" spans="1:12" ht="19.5" customHeight="1">
      <c r="A23" s="5"/>
      <c r="B23" s="116" t="s">
        <v>487</v>
      </c>
      <c r="C23" s="292"/>
      <c r="D23" s="292"/>
      <c r="E23" s="388">
        <f t="shared" si="0"/>
      </c>
      <c r="F23" s="117"/>
      <c r="G23" s="465"/>
      <c r="H23" s="396"/>
      <c r="I23" s="396"/>
      <c r="J23" s="376">
        <f t="shared" si="1"/>
      </c>
      <c r="K23" s="11"/>
      <c r="L23" s="2"/>
    </row>
    <row r="24" spans="1:12" ht="19.5" customHeight="1">
      <c r="A24" s="5"/>
      <c r="B24" s="116" t="s">
        <v>510</v>
      </c>
      <c r="C24" s="292"/>
      <c r="D24" s="292"/>
      <c r="E24" s="388">
        <f t="shared" si="0"/>
      </c>
      <c r="F24" s="117"/>
      <c r="G24" s="465"/>
      <c r="H24" s="396"/>
      <c r="I24" s="396"/>
      <c r="J24" s="376">
        <f t="shared" si="1"/>
      </c>
      <c r="K24" s="11"/>
      <c r="L24" s="2"/>
    </row>
    <row r="25" spans="1:12" ht="19.5" customHeight="1">
      <c r="A25" s="5"/>
      <c r="B25" s="116" t="s">
        <v>409</v>
      </c>
      <c r="C25" s="292"/>
      <c r="D25" s="292"/>
      <c r="E25" s="388">
        <f t="shared" si="0"/>
      </c>
      <c r="F25" s="117"/>
      <c r="G25" s="120" t="s">
        <v>695</v>
      </c>
      <c r="H25" s="300">
        <f>SUM(H26:H28)</f>
        <v>0</v>
      </c>
      <c r="I25" s="301">
        <f>SUM(I26:I28)</f>
        <v>0</v>
      </c>
      <c r="J25" s="376">
        <f t="shared" si="1"/>
      </c>
      <c r="K25" s="11"/>
      <c r="L25" s="2"/>
    </row>
    <row r="26" spans="1:12" ht="19.5" customHeight="1">
      <c r="A26" s="5"/>
      <c r="B26" s="116" t="s">
        <v>633</v>
      </c>
      <c r="C26" s="292"/>
      <c r="D26" s="292"/>
      <c r="E26" s="388">
        <f t="shared" si="0"/>
      </c>
      <c r="F26" s="117"/>
      <c r="G26" s="465"/>
      <c r="H26" s="396"/>
      <c r="I26" s="396"/>
      <c r="J26" s="376">
        <f t="shared" si="1"/>
      </c>
      <c r="K26" s="11"/>
      <c r="L26" s="2"/>
    </row>
    <row r="27" spans="1:12" ht="36" customHeight="1">
      <c r="A27" s="5"/>
      <c r="B27" s="116" t="s">
        <v>544</v>
      </c>
      <c r="C27" s="292"/>
      <c r="D27" s="292"/>
      <c r="E27" s="388">
        <f t="shared" si="0"/>
      </c>
      <c r="F27" s="117"/>
      <c r="G27" s="465"/>
      <c r="H27" s="396"/>
      <c r="I27" s="396"/>
      <c r="J27" s="376">
        <f t="shared" si="1"/>
      </c>
      <c r="K27" s="11"/>
      <c r="L27" s="2"/>
    </row>
    <row r="28" spans="1:12" ht="36" customHeight="1">
      <c r="A28" s="5"/>
      <c r="B28" s="115" t="s">
        <v>622</v>
      </c>
      <c r="C28" s="296">
        <f>SUM(C29:C35)</f>
        <v>0</v>
      </c>
      <c r="D28" s="296">
        <f>SUM(D29:D35)</f>
        <v>0</v>
      </c>
      <c r="E28" s="388">
        <f t="shared" si="0"/>
      </c>
      <c r="F28" s="25"/>
      <c r="G28" s="465"/>
      <c r="H28" s="396"/>
      <c r="I28" s="396"/>
      <c r="J28" s="376">
        <f t="shared" si="1"/>
      </c>
      <c r="K28" s="11"/>
      <c r="L28" s="2"/>
    </row>
    <row r="29" spans="1:12" ht="19.5" customHeight="1">
      <c r="A29" s="5"/>
      <c r="B29" s="116" t="s">
        <v>331</v>
      </c>
      <c r="C29" s="292"/>
      <c r="D29" s="292"/>
      <c r="E29" s="388">
        <f t="shared" si="0"/>
      </c>
      <c r="F29" s="117"/>
      <c r="G29" s="120" t="s">
        <v>434</v>
      </c>
      <c r="H29" s="300">
        <f>SUM(H30:H32)</f>
        <v>0</v>
      </c>
      <c r="I29" s="300">
        <f>SUM(I30:I32)</f>
        <v>0</v>
      </c>
      <c r="J29" s="376">
        <f t="shared" si="1"/>
      </c>
      <c r="K29" s="11"/>
      <c r="L29" s="2"/>
    </row>
    <row r="30" spans="1:12" ht="19.5" customHeight="1">
      <c r="A30" s="5"/>
      <c r="B30" s="116" t="s">
        <v>262</v>
      </c>
      <c r="C30" s="292"/>
      <c r="D30" s="292"/>
      <c r="E30" s="388">
        <f t="shared" si="0"/>
      </c>
      <c r="F30" s="117"/>
      <c r="G30" s="468"/>
      <c r="H30" s="398"/>
      <c r="I30" s="398"/>
      <c r="J30" s="376">
        <f t="shared" si="1"/>
      </c>
      <c r="K30" s="11"/>
      <c r="L30" s="2"/>
    </row>
    <row r="31" spans="1:12" ht="30" customHeight="1">
      <c r="A31" s="5"/>
      <c r="B31" s="116" t="s">
        <v>485</v>
      </c>
      <c r="C31" s="292"/>
      <c r="D31" s="292"/>
      <c r="E31" s="388">
        <f t="shared" si="0"/>
      </c>
      <c r="F31" s="117"/>
      <c r="G31" s="465"/>
      <c r="H31" s="396"/>
      <c r="I31" s="396"/>
      <c r="J31" s="376">
        <f t="shared" si="1"/>
      </c>
      <c r="K31" s="11"/>
      <c r="L31" s="2"/>
    </row>
    <row r="32" spans="1:12" ht="19.5" customHeight="1">
      <c r="A32" s="5"/>
      <c r="B32" s="116" t="s">
        <v>303</v>
      </c>
      <c r="C32" s="292"/>
      <c r="D32" s="292"/>
      <c r="E32" s="388">
        <f t="shared" si="0"/>
      </c>
      <c r="F32" s="117"/>
      <c r="G32" s="465"/>
      <c r="H32" s="396"/>
      <c r="I32" s="396"/>
      <c r="J32" s="376">
        <f t="shared" si="1"/>
      </c>
      <c r="K32" s="11"/>
      <c r="L32" s="2"/>
    </row>
    <row r="33" spans="1:12" ht="33.75" customHeight="1">
      <c r="A33" s="5"/>
      <c r="B33" s="116" t="s">
        <v>143</v>
      </c>
      <c r="C33" s="292"/>
      <c r="D33" s="292"/>
      <c r="E33" s="388">
        <f t="shared" si="0"/>
      </c>
      <c r="F33" s="117"/>
      <c r="G33" s="122" t="s">
        <v>147</v>
      </c>
      <c r="H33" s="393"/>
      <c r="I33" s="393"/>
      <c r="J33" s="388">
        <f aca="true" t="shared" si="2" ref="J33:J47">IF(I33=0,"",H33/I33)</f>
      </c>
      <c r="K33" s="11"/>
      <c r="L33" s="2"/>
    </row>
    <row r="34" spans="1:12" ht="19.5" customHeight="1">
      <c r="A34" s="5"/>
      <c r="B34" s="116" t="s">
        <v>433</v>
      </c>
      <c r="C34" s="292"/>
      <c r="D34" s="292"/>
      <c r="E34" s="388">
        <f t="shared" si="0"/>
      </c>
      <c r="F34" s="117"/>
      <c r="G34" s="120" t="s">
        <v>144</v>
      </c>
      <c r="H34" s="300">
        <f>SUM(H35:H37)</f>
        <v>0</v>
      </c>
      <c r="I34" s="301">
        <f>SUM(I35:I37)</f>
        <v>0</v>
      </c>
      <c r="J34" s="388">
        <f t="shared" si="2"/>
      </c>
      <c r="K34" s="11"/>
      <c r="L34" s="2"/>
    </row>
    <row r="35" spans="1:12" ht="19.5" customHeight="1">
      <c r="A35" s="5"/>
      <c r="B35" s="116" t="s">
        <v>157</v>
      </c>
      <c r="C35" s="292"/>
      <c r="D35" s="292"/>
      <c r="E35" s="388">
        <f t="shared" si="0"/>
      </c>
      <c r="F35" s="117"/>
      <c r="G35" s="466"/>
      <c r="H35" s="396"/>
      <c r="I35" s="396"/>
      <c r="J35" s="388">
        <f t="shared" si="2"/>
      </c>
      <c r="K35" s="11"/>
      <c r="L35" s="2"/>
    </row>
    <row r="36" spans="1:12" ht="19.5" customHeight="1">
      <c r="A36" s="5"/>
      <c r="B36" s="119" t="s">
        <v>158</v>
      </c>
      <c r="C36" s="296">
        <f>SUM(C37:C38)</f>
        <v>0</v>
      </c>
      <c r="D36" s="296">
        <f>SUM(D37:D38)</f>
        <v>0</v>
      </c>
      <c r="E36" s="388">
        <f t="shared" si="0"/>
      </c>
      <c r="F36" s="25"/>
      <c r="G36" s="467"/>
      <c r="H36" s="398"/>
      <c r="I36" s="398"/>
      <c r="J36" s="388">
        <f t="shared" si="2"/>
      </c>
      <c r="K36" s="11"/>
      <c r="L36" s="2"/>
    </row>
    <row r="37" spans="1:12" ht="19.5" customHeight="1">
      <c r="A37" s="5"/>
      <c r="B37" s="123" t="s">
        <v>693</v>
      </c>
      <c r="C37" s="293"/>
      <c r="D37" s="293"/>
      <c r="E37" s="388">
        <f t="shared" si="0"/>
      </c>
      <c r="F37" s="117"/>
      <c r="G37" s="467"/>
      <c r="H37" s="396"/>
      <c r="I37" s="396"/>
      <c r="J37" s="388">
        <f t="shared" si="2"/>
      </c>
      <c r="K37" s="11"/>
      <c r="L37" s="2"/>
    </row>
    <row r="38" spans="1:12" ht="19.5" customHeight="1">
      <c r="A38" s="5"/>
      <c r="B38" s="123" t="s">
        <v>386</v>
      </c>
      <c r="C38" s="293"/>
      <c r="D38" s="293"/>
      <c r="E38" s="388">
        <f t="shared" si="0"/>
      </c>
      <c r="F38" s="117"/>
      <c r="G38" s="121" t="s">
        <v>294</v>
      </c>
      <c r="H38" s="393"/>
      <c r="I38" s="393"/>
      <c r="J38" s="464">
        <f t="shared" si="2"/>
      </c>
      <c r="K38" s="11"/>
      <c r="L38" s="2"/>
    </row>
    <row r="39" spans="1:12" ht="19.5" customHeight="1">
      <c r="A39" s="5"/>
      <c r="B39" s="119" t="s">
        <v>452</v>
      </c>
      <c r="C39" s="296">
        <f>SUM(C40:C42)</f>
        <v>0</v>
      </c>
      <c r="D39" s="296">
        <f>SUM(D40:D42)</f>
        <v>0</v>
      </c>
      <c r="E39" s="388">
        <f t="shared" si="0"/>
      </c>
      <c r="F39" s="25"/>
      <c r="G39" s="121" t="s">
        <v>268</v>
      </c>
      <c r="H39" s="393"/>
      <c r="I39" s="393"/>
      <c r="J39" s="464">
        <f t="shared" si="2"/>
      </c>
      <c r="K39" s="11"/>
      <c r="L39" s="2"/>
    </row>
    <row r="40" spans="1:12" ht="19.5" customHeight="1">
      <c r="A40" s="5"/>
      <c r="B40" s="123" t="s">
        <v>82</v>
      </c>
      <c r="C40" s="293"/>
      <c r="D40" s="293"/>
      <c r="E40" s="388">
        <f t="shared" si="0"/>
      </c>
      <c r="F40" s="117"/>
      <c r="G40" s="121" t="s">
        <v>81</v>
      </c>
      <c r="H40" s="393"/>
      <c r="I40" s="393"/>
      <c r="J40" s="388">
        <f t="shared" si="2"/>
      </c>
      <c r="K40" s="11"/>
      <c r="L40" s="2"/>
    </row>
    <row r="41" spans="1:12" ht="19.5" customHeight="1">
      <c r="A41" s="5"/>
      <c r="B41" s="123" t="s">
        <v>500</v>
      </c>
      <c r="C41" s="293"/>
      <c r="D41" s="293"/>
      <c r="E41" s="388">
        <f t="shared" si="0"/>
      </c>
      <c r="F41" s="117"/>
      <c r="G41" s="124" t="s">
        <v>193</v>
      </c>
      <c r="H41" s="394"/>
      <c r="I41" s="394"/>
      <c r="J41" s="388">
        <f t="shared" si="2"/>
      </c>
      <c r="K41" s="11"/>
      <c r="L41" s="2"/>
    </row>
    <row r="42" spans="1:12" ht="19.5" customHeight="1">
      <c r="A42" s="5"/>
      <c r="B42" s="123" t="s">
        <v>486</v>
      </c>
      <c r="C42" s="293"/>
      <c r="D42" s="293"/>
      <c r="E42" s="388">
        <f t="shared" si="0"/>
      </c>
      <c r="F42" s="117"/>
      <c r="G42" s="399"/>
      <c r="H42" s="400"/>
      <c r="I42" s="400"/>
      <c r="J42" s="388">
        <f t="shared" si="2"/>
      </c>
      <c r="K42" s="11"/>
      <c r="L42" s="2"/>
    </row>
    <row r="43" spans="1:12" ht="19.5" customHeight="1">
      <c r="A43" s="5"/>
      <c r="B43" s="119" t="s">
        <v>301</v>
      </c>
      <c r="C43" s="294"/>
      <c r="D43" s="294"/>
      <c r="E43" s="376">
        <f t="shared" si="0"/>
      </c>
      <c r="F43" s="25"/>
      <c r="G43" s="125" t="s">
        <v>248</v>
      </c>
      <c r="H43" s="391"/>
      <c r="I43" s="391"/>
      <c r="J43" s="380">
        <f t="shared" si="2"/>
      </c>
      <c r="K43" s="11"/>
      <c r="L43" s="2"/>
    </row>
    <row r="44" spans="1:12" ht="24.75" customHeight="1">
      <c r="A44" s="5"/>
      <c r="B44" s="119" t="s">
        <v>421</v>
      </c>
      <c r="C44" s="294"/>
      <c r="D44" s="294"/>
      <c r="E44" s="376">
        <f t="shared" si="0"/>
      </c>
      <c r="F44" s="25"/>
      <c r="G44" s="126" t="s">
        <v>284</v>
      </c>
      <c r="H44" s="392"/>
      <c r="I44" s="392"/>
      <c r="J44" s="376">
        <f t="shared" si="2"/>
      </c>
      <c r="K44" s="11"/>
      <c r="L44" s="2"/>
    </row>
    <row r="45" spans="1:12" ht="19.5" customHeight="1">
      <c r="A45" s="5"/>
      <c r="B45" s="119" t="s">
        <v>542</v>
      </c>
      <c r="C45" s="294"/>
      <c r="D45" s="294"/>
      <c r="E45" s="376">
        <f t="shared" si="0"/>
      </c>
      <c r="F45" s="25"/>
      <c r="G45" s="126" t="s">
        <v>302</v>
      </c>
      <c r="H45" s="392"/>
      <c r="I45" s="392"/>
      <c r="J45" s="376">
        <f t="shared" si="2"/>
      </c>
      <c r="K45" s="11"/>
      <c r="L45" s="2"/>
    </row>
    <row r="46" spans="1:12" ht="19.5" customHeight="1">
      <c r="A46" s="5"/>
      <c r="B46" s="119" t="s">
        <v>307</v>
      </c>
      <c r="C46" s="294"/>
      <c r="D46" s="294"/>
      <c r="E46" s="376">
        <f t="shared" si="0"/>
      </c>
      <c r="F46" s="25"/>
      <c r="G46" s="126" t="s">
        <v>410</v>
      </c>
      <c r="H46" s="392"/>
      <c r="I46" s="392"/>
      <c r="J46" s="376">
        <f t="shared" si="2"/>
      </c>
      <c r="K46" s="11"/>
      <c r="L46" s="2"/>
    </row>
    <row r="47" spans="1:12" ht="52.5" customHeight="1">
      <c r="A47" s="5"/>
      <c r="B47" s="649" t="s">
        <v>422</v>
      </c>
      <c r="C47" s="650">
        <f>C13+C20+C28+C36+C39+C43+C44+C45+C46</f>
        <v>0</v>
      </c>
      <c r="D47" s="650">
        <f>D13+D20+D28+D36+D39+D43+D44+D45+D46</f>
        <v>0</v>
      </c>
      <c r="E47" s="376">
        <f t="shared" si="0"/>
      </c>
      <c r="F47" s="25"/>
      <c r="G47" s="649" t="s">
        <v>659</v>
      </c>
      <c r="H47" s="651">
        <f>H13+H19+H20+H43+H44+H45+H46</f>
        <v>0</v>
      </c>
      <c r="I47" s="651">
        <f>I13+I19+I20+I43+I44+I45+I46</f>
        <v>0</v>
      </c>
      <c r="J47" s="376">
        <f t="shared" si="2"/>
      </c>
      <c r="K47" s="11"/>
      <c r="L47" s="2"/>
    </row>
    <row r="48" spans="1:12" ht="24.75" customHeight="1">
      <c r="A48" s="5"/>
      <c r="B48" s="127"/>
      <c r="C48" s="247"/>
      <c r="D48" s="247"/>
      <c r="E48" s="463"/>
      <c r="F48" s="25"/>
      <c r="G48" s="127"/>
      <c r="H48" s="342"/>
      <c r="I48" s="342"/>
      <c r="J48" s="463"/>
      <c r="K48" s="11"/>
      <c r="L48" s="2"/>
    </row>
    <row r="49" spans="1:11" s="4" customFormat="1" ht="29.25" customHeight="1">
      <c r="A49" s="81"/>
      <c r="B49" s="647" t="s">
        <v>516</v>
      </c>
      <c r="C49" s="652"/>
      <c r="D49" s="652"/>
      <c r="E49" s="652"/>
      <c r="F49" s="109"/>
      <c r="G49" s="647" t="s">
        <v>142</v>
      </c>
      <c r="H49" s="653"/>
      <c r="I49" s="653"/>
      <c r="J49" s="652"/>
      <c r="K49" s="82"/>
    </row>
    <row r="50" spans="1:12" ht="22.5" customHeight="1">
      <c r="A50" s="5"/>
      <c r="B50" s="128" t="s">
        <v>372</v>
      </c>
      <c r="C50" s="396"/>
      <c r="D50" s="396"/>
      <c r="E50" s="388">
        <f aca="true" t="shared" si="3" ref="E50:E60">IF(D50=0,"",C50/D50)</f>
      </c>
      <c r="F50" s="129"/>
      <c r="G50" s="465"/>
      <c r="H50" s="396"/>
      <c r="I50" s="396"/>
      <c r="J50" s="388">
        <f aca="true" t="shared" si="4" ref="J50:J60">IF(I50=0,"",H50/I50)</f>
      </c>
      <c r="K50" s="11"/>
      <c r="L50" s="2"/>
    </row>
    <row r="51" spans="1:12" ht="22.5" customHeight="1">
      <c r="A51" s="5"/>
      <c r="B51" s="128" t="s">
        <v>170</v>
      </c>
      <c r="C51" s="396"/>
      <c r="D51" s="396"/>
      <c r="E51" s="388">
        <f t="shared" si="3"/>
      </c>
      <c r="F51" s="129"/>
      <c r="G51" s="465"/>
      <c r="H51" s="396"/>
      <c r="I51" s="396"/>
      <c r="J51" s="388">
        <f t="shared" si="4"/>
      </c>
      <c r="K51" s="11"/>
      <c r="L51" s="2"/>
    </row>
    <row r="52" spans="1:12" ht="22.5" customHeight="1">
      <c r="A52" s="5"/>
      <c r="B52" s="128" t="s">
        <v>171</v>
      </c>
      <c r="C52" s="396"/>
      <c r="D52" s="396"/>
      <c r="E52" s="388">
        <f t="shared" si="3"/>
      </c>
      <c r="F52" s="129"/>
      <c r="G52" s="465"/>
      <c r="H52" s="396"/>
      <c r="I52" s="396"/>
      <c r="J52" s="388">
        <f t="shared" si="4"/>
      </c>
      <c r="K52" s="11"/>
      <c r="L52" s="2"/>
    </row>
    <row r="53" spans="1:12" ht="40.5" customHeight="1">
      <c r="A53" s="5"/>
      <c r="B53" s="649" t="s">
        <v>391</v>
      </c>
      <c r="C53" s="650">
        <f>SUM(C50:C52)</f>
        <v>0</v>
      </c>
      <c r="D53" s="650">
        <f>SUM(D50:D52)</f>
        <v>0</v>
      </c>
      <c r="E53" s="376">
        <f t="shared" si="3"/>
      </c>
      <c r="F53" s="129"/>
      <c r="G53" s="649" t="s">
        <v>411</v>
      </c>
      <c r="H53" s="651">
        <f>SUM(H50:H52)</f>
        <v>0</v>
      </c>
      <c r="I53" s="651">
        <f>SUM(I50:I52)</f>
        <v>0</v>
      </c>
      <c r="J53" s="376">
        <f t="shared" si="4"/>
      </c>
      <c r="K53" s="11"/>
      <c r="L53" s="2"/>
    </row>
    <row r="54" spans="1:12" ht="24.75" customHeight="1">
      <c r="A54" s="5"/>
      <c r="B54" s="127"/>
      <c r="C54" s="247"/>
      <c r="D54" s="247"/>
      <c r="E54" s="387"/>
      <c r="F54" s="76"/>
      <c r="G54" s="127"/>
      <c r="H54" s="342"/>
      <c r="I54" s="342"/>
      <c r="J54" s="387"/>
      <c r="K54" s="82"/>
      <c r="L54" s="2"/>
    </row>
    <row r="55" spans="1:11" s="4" customFormat="1" ht="21.75" customHeight="1">
      <c r="A55" s="81"/>
      <c r="B55" s="130" t="s">
        <v>174</v>
      </c>
      <c r="C55" s="341">
        <f>C47+C53</f>
        <v>0</v>
      </c>
      <c r="D55" s="341">
        <f>D47+D53</f>
        <v>0</v>
      </c>
      <c r="E55" s="376">
        <f t="shared" si="3"/>
      </c>
      <c r="F55" s="25"/>
      <c r="G55" s="130" t="s">
        <v>333</v>
      </c>
      <c r="H55" s="343">
        <f>H47+H53</f>
        <v>0</v>
      </c>
      <c r="I55" s="343">
        <f>I47+I53</f>
        <v>0</v>
      </c>
      <c r="J55" s="376">
        <f t="shared" si="4"/>
      </c>
      <c r="K55" s="82"/>
    </row>
    <row r="56" spans="1:12" ht="24.75" customHeight="1">
      <c r="A56" s="5"/>
      <c r="B56" s="385" t="s">
        <v>344</v>
      </c>
      <c r="C56" s="386" t="str">
        <f>IF(H55&gt;C55,H55-C55,"0")</f>
        <v>0</v>
      </c>
      <c r="D56" s="386" t="str">
        <f>IF(I55&gt;D55,I55-D55,"0")</f>
        <v>0</v>
      </c>
      <c r="E56" s="387"/>
      <c r="F56" s="384"/>
      <c r="G56" s="385" t="s">
        <v>345</v>
      </c>
      <c r="H56" s="386" t="str">
        <f>IF(C55&gt;H55,C55-H55,"0")</f>
        <v>0</v>
      </c>
      <c r="I56" s="386" t="str">
        <f>IF(D55&gt;I55,D55-I55,"0")</f>
        <v>0</v>
      </c>
      <c r="J56" s="387"/>
      <c r="K56" s="11"/>
      <c r="L56" s="2"/>
    </row>
    <row r="57" spans="1:12" ht="32.25" customHeight="1">
      <c r="A57" s="5" t="s">
        <v>613</v>
      </c>
      <c r="B57" s="119" t="s">
        <v>243</v>
      </c>
      <c r="C57" s="296">
        <f>SUM(C58:C60)</f>
        <v>0</v>
      </c>
      <c r="D57" s="296">
        <f>SUM(D58:D60)</f>
        <v>0</v>
      </c>
      <c r="E57" s="376">
        <f t="shared" si="3"/>
      </c>
      <c r="F57" s="25"/>
      <c r="G57" s="119" t="s">
        <v>515</v>
      </c>
      <c r="H57" s="296">
        <f>SUM(H58:H60)</f>
        <v>0</v>
      </c>
      <c r="I57" s="296">
        <f>SUM(I58:I60)</f>
        <v>0</v>
      </c>
      <c r="J57" s="376">
        <f t="shared" si="4"/>
      </c>
      <c r="K57" s="11"/>
      <c r="L57" s="2"/>
    </row>
    <row r="58" spans="1:12" ht="28.5" customHeight="1">
      <c r="A58" s="5"/>
      <c r="B58" s="120" t="s">
        <v>587</v>
      </c>
      <c r="C58" s="295"/>
      <c r="D58" s="295"/>
      <c r="E58" s="388">
        <f t="shared" si="3"/>
      </c>
      <c r="F58" s="117"/>
      <c r="G58" s="131" t="s">
        <v>405</v>
      </c>
      <c r="H58" s="292"/>
      <c r="I58" s="292"/>
      <c r="J58" s="388">
        <f t="shared" si="4"/>
      </c>
      <c r="K58" s="11"/>
      <c r="L58" s="2"/>
    </row>
    <row r="59" spans="1:12" ht="36" customHeight="1">
      <c r="A59" s="5"/>
      <c r="B59" s="116" t="s">
        <v>209</v>
      </c>
      <c r="C59" s="295"/>
      <c r="D59" s="295"/>
      <c r="E59" s="388">
        <f t="shared" si="3"/>
      </c>
      <c r="F59" s="117"/>
      <c r="G59" s="116" t="s">
        <v>95</v>
      </c>
      <c r="H59" s="292"/>
      <c r="I59" s="292"/>
      <c r="J59" s="388">
        <f t="shared" si="4"/>
      </c>
      <c r="K59" s="11"/>
      <c r="L59" s="2"/>
    </row>
    <row r="60" spans="1:12" ht="27" customHeight="1">
      <c r="A60" s="5"/>
      <c r="B60" s="120" t="s">
        <v>187</v>
      </c>
      <c r="C60" s="295"/>
      <c r="D60" s="295"/>
      <c r="E60" s="388">
        <f t="shared" si="3"/>
      </c>
      <c r="F60" s="117"/>
      <c r="G60" s="116" t="s">
        <v>414</v>
      </c>
      <c r="H60" s="292"/>
      <c r="I60" s="292"/>
      <c r="J60" s="388">
        <f t="shared" si="4"/>
      </c>
      <c r="K60" s="11"/>
      <c r="L60" s="2"/>
    </row>
    <row r="61" spans="1:12" ht="36" customHeight="1">
      <c r="A61" s="5"/>
      <c r="B61" s="132" t="s">
        <v>449</v>
      </c>
      <c r="C61" s="341">
        <f>C55+C56+C57</f>
        <v>0</v>
      </c>
      <c r="D61" s="341">
        <f>D55+D56+D57</f>
        <v>0</v>
      </c>
      <c r="E61" s="376">
        <f>IF(D61=0,"",C61/D61)</f>
      </c>
      <c r="F61" s="22"/>
      <c r="G61" s="132" t="s">
        <v>694</v>
      </c>
      <c r="H61" s="343">
        <f>H55+H56+H57</f>
        <v>0</v>
      </c>
      <c r="I61" s="343">
        <f>I55+I56+I57</f>
        <v>0</v>
      </c>
      <c r="J61" s="376">
        <f>IF(I61=0,"",H61/I61)</f>
      </c>
      <c r="K61" s="11"/>
      <c r="L61" s="2"/>
    </row>
    <row r="62" spans="1:12" ht="24.75" customHeight="1">
      <c r="A62" s="5"/>
      <c r="B62" s="646"/>
      <c r="C62" s="646"/>
      <c r="D62" s="646"/>
      <c r="E62" s="646"/>
      <c r="F62" s="22"/>
      <c r="G62" s="646"/>
      <c r="H62" s="646"/>
      <c r="I62" s="646"/>
      <c r="J62" s="646"/>
      <c r="K62" s="11"/>
      <c r="L62" s="2"/>
    </row>
    <row r="63" spans="1:11" s="4" customFormat="1" ht="9.75" customHeight="1">
      <c r="A63" s="225"/>
      <c r="B63" s="27"/>
      <c r="C63" s="27"/>
      <c r="D63" s="27"/>
      <c r="E63" s="27"/>
      <c r="F63" s="27"/>
      <c r="G63" s="28"/>
      <c r="H63" s="28"/>
      <c r="I63" s="28"/>
      <c r="J63" s="28"/>
      <c r="K63" s="226"/>
    </row>
    <row r="64" spans="7:10" ht="12">
      <c r="G64" s="30"/>
      <c r="H64" s="30"/>
      <c r="I64" s="30"/>
      <c r="J64" s="30"/>
    </row>
    <row r="65" spans="7:10" ht="12">
      <c r="G65" s="30"/>
      <c r="H65" s="30"/>
      <c r="I65" s="30"/>
      <c r="J65" s="30"/>
    </row>
    <row r="66" spans="7:10" ht="12">
      <c r="G66" s="30"/>
      <c r="H66" s="30"/>
      <c r="I66" s="30"/>
      <c r="J66" s="30"/>
    </row>
    <row r="67" spans="7:10" ht="12">
      <c r="G67" s="30"/>
      <c r="H67" s="30"/>
      <c r="I67" s="30"/>
      <c r="J67" s="30"/>
    </row>
    <row r="68" spans="7:10" ht="12">
      <c r="G68" s="30"/>
      <c r="H68" s="30"/>
      <c r="I68" s="30"/>
      <c r="J68" s="30"/>
    </row>
    <row r="69" spans="7:10" ht="12">
      <c r="G69" s="30"/>
      <c r="H69" s="30"/>
      <c r="I69" s="30"/>
      <c r="J69" s="30"/>
    </row>
    <row r="70" spans="7:10" ht="12">
      <c r="G70" s="30"/>
      <c r="H70" s="30"/>
      <c r="I70" s="30"/>
      <c r="J70" s="30"/>
    </row>
    <row r="71" spans="7:10" ht="12">
      <c r="G71" s="30"/>
      <c r="H71" s="30"/>
      <c r="I71" s="30"/>
      <c r="J71" s="30"/>
    </row>
    <row r="72" spans="7:10" ht="12">
      <c r="G72" s="30"/>
      <c r="H72" s="30"/>
      <c r="I72" s="30"/>
      <c r="J72" s="30"/>
    </row>
    <row r="73" spans="7:10" ht="12">
      <c r="G73" s="30"/>
      <c r="H73" s="30"/>
      <c r="I73" s="30"/>
      <c r="J73" s="30"/>
    </row>
    <row r="74" spans="7:10" ht="12">
      <c r="G74" s="30"/>
      <c r="H74" s="30"/>
      <c r="I74" s="30"/>
      <c r="J74" s="30"/>
    </row>
    <row r="75" spans="7:10" ht="12">
      <c r="G75" s="30"/>
      <c r="H75" s="30"/>
      <c r="I75" s="30"/>
      <c r="J75" s="30"/>
    </row>
    <row r="76" spans="7:10" ht="12">
      <c r="G76" s="30"/>
      <c r="H76" s="30"/>
      <c r="I76" s="30"/>
      <c r="J76" s="30"/>
    </row>
    <row r="77" spans="7:10" ht="12">
      <c r="G77" s="30"/>
      <c r="H77" s="30"/>
      <c r="I77" s="30"/>
      <c r="J77" s="30"/>
    </row>
    <row r="78" spans="7:10" ht="12">
      <c r="G78" s="30"/>
      <c r="H78" s="30"/>
      <c r="I78" s="30"/>
      <c r="J78" s="30"/>
    </row>
    <row r="79" spans="7:10" ht="12">
      <c r="G79" s="30"/>
      <c r="H79" s="30"/>
      <c r="I79" s="30"/>
      <c r="J79" s="30"/>
    </row>
    <row r="80" spans="7:10" ht="12">
      <c r="G80" s="30"/>
      <c r="H80" s="30"/>
      <c r="I80" s="30"/>
      <c r="J80" s="30"/>
    </row>
    <row r="81" spans="7:10" ht="12">
      <c r="G81" s="30"/>
      <c r="H81" s="30"/>
      <c r="I81" s="30"/>
      <c r="J81" s="30"/>
    </row>
    <row r="82" spans="7:10" ht="12">
      <c r="G82" s="30"/>
      <c r="H82" s="30"/>
      <c r="I82" s="30"/>
      <c r="J82" s="30"/>
    </row>
    <row r="83" spans="7:10" ht="12">
      <c r="G83" s="30"/>
      <c r="H83" s="30"/>
      <c r="I83" s="30"/>
      <c r="J83" s="30"/>
    </row>
    <row r="84" spans="7:10" ht="12">
      <c r="G84" s="30"/>
      <c r="H84" s="30"/>
      <c r="I84" s="30"/>
      <c r="J84" s="30"/>
    </row>
    <row r="85" spans="7:10" ht="12">
      <c r="G85" s="30"/>
      <c r="H85" s="30"/>
      <c r="I85" s="30"/>
      <c r="J85" s="30"/>
    </row>
    <row r="86" spans="7:10" ht="12">
      <c r="G86" s="30"/>
      <c r="H86" s="30"/>
      <c r="I86" s="30"/>
      <c r="J86" s="30"/>
    </row>
    <row r="87" spans="7:10" ht="12">
      <c r="G87" s="30"/>
      <c r="H87" s="30"/>
      <c r="I87" s="30"/>
      <c r="J87" s="30"/>
    </row>
    <row r="88" spans="7:10" ht="12">
      <c r="G88" s="30"/>
      <c r="H88" s="30"/>
      <c r="I88" s="30"/>
      <c r="J88" s="30"/>
    </row>
    <row r="89" spans="7:10" ht="12">
      <c r="G89" s="30"/>
      <c r="H89" s="30"/>
      <c r="I89" s="30"/>
      <c r="J89" s="30"/>
    </row>
    <row r="90" spans="7:10" ht="12">
      <c r="G90" s="30"/>
      <c r="H90" s="30"/>
      <c r="I90" s="30"/>
      <c r="J90" s="30"/>
    </row>
    <row r="91" spans="7:10" ht="12">
      <c r="G91" s="30"/>
      <c r="H91" s="30"/>
      <c r="I91" s="30"/>
      <c r="J91" s="30"/>
    </row>
    <row r="92" spans="7:10" ht="12">
      <c r="G92" s="30"/>
      <c r="H92" s="30"/>
      <c r="I92" s="30"/>
      <c r="J92" s="30"/>
    </row>
    <row r="93" spans="7:10" ht="12">
      <c r="G93" s="30"/>
      <c r="H93" s="30"/>
      <c r="I93" s="30"/>
      <c r="J93" s="30"/>
    </row>
    <row r="94" spans="7:10" ht="12">
      <c r="G94" s="30"/>
      <c r="H94" s="30"/>
      <c r="I94" s="30"/>
      <c r="J94" s="30"/>
    </row>
    <row r="95" spans="7:10" ht="12">
      <c r="G95" s="30"/>
      <c r="H95" s="30"/>
      <c r="I95" s="30"/>
      <c r="J95" s="30"/>
    </row>
    <row r="96" spans="7:10" ht="12">
      <c r="G96" s="30"/>
      <c r="H96" s="30"/>
      <c r="I96" s="30"/>
      <c r="J96" s="30"/>
    </row>
    <row r="97" spans="7:10" ht="12">
      <c r="G97" s="30"/>
      <c r="H97" s="30"/>
      <c r="I97" s="30"/>
      <c r="J97" s="30"/>
    </row>
    <row r="98" spans="7:10" ht="12">
      <c r="G98" s="30"/>
      <c r="H98" s="30"/>
      <c r="I98" s="30"/>
      <c r="J98" s="30"/>
    </row>
    <row r="99" spans="7:10" ht="12">
      <c r="G99" s="30"/>
      <c r="H99" s="30"/>
      <c r="I99" s="30"/>
      <c r="J99" s="30"/>
    </row>
    <row r="100" spans="7:10" ht="12">
      <c r="G100" s="30"/>
      <c r="H100" s="30"/>
      <c r="I100" s="30"/>
      <c r="J100" s="30"/>
    </row>
    <row r="101" spans="7:10" ht="12">
      <c r="G101" s="30"/>
      <c r="H101" s="30"/>
      <c r="I101" s="30"/>
      <c r="J101" s="30"/>
    </row>
    <row r="102" spans="7:10" ht="12">
      <c r="G102" s="30"/>
      <c r="H102" s="30"/>
      <c r="I102" s="30"/>
      <c r="J102" s="30"/>
    </row>
    <row r="103" spans="7:10" ht="12">
      <c r="G103" s="30"/>
      <c r="H103" s="30"/>
      <c r="I103" s="30"/>
      <c r="J103" s="30"/>
    </row>
    <row r="104" spans="7:10" ht="12">
      <c r="G104" s="30"/>
      <c r="H104" s="30"/>
      <c r="I104" s="30"/>
      <c r="J104" s="30"/>
    </row>
    <row r="105" spans="7:10" ht="12">
      <c r="G105" s="30"/>
      <c r="H105" s="30"/>
      <c r="I105" s="30"/>
      <c r="J105" s="30"/>
    </row>
    <row r="106" spans="7:10" ht="12">
      <c r="G106" s="30"/>
      <c r="H106" s="30"/>
      <c r="I106" s="30"/>
      <c r="J106" s="30"/>
    </row>
    <row r="107" spans="7:10" ht="12">
      <c r="G107" s="30"/>
      <c r="H107" s="30"/>
      <c r="I107" s="30"/>
      <c r="J107" s="30"/>
    </row>
    <row r="108" spans="7:10" ht="12">
      <c r="G108" s="30"/>
      <c r="H108" s="30"/>
      <c r="I108" s="30"/>
      <c r="J108" s="30"/>
    </row>
    <row r="109" spans="7:10" ht="12">
      <c r="G109" s="30"/>
      <c r="H109" s="30"/>
      <c r="I109" s="30"/>
      <c r="J109" s="30"/>
    </row>
    <row r="110" spans="7:10" ht="12">
      <c r="G110" s="30"/>
      <c r="H110" s="30"/>
      <c r="I110" s="30"/>
      <c r="J110" s="30"/>
    </row>
    <row r="111" spans="7:10" ht="12">
      <c r="G111" s="30"/>
      <c r="H111" s="30"/>
      <c r="I111" s="30"/>
      <c r="J111" s="30"/>
    </row>
    <row r="112" spans="7:10" ht="12">
      <c r="G112" s="30"/>
      <c r="H112" s="30"/>
      <c r="I112" s="30"/>
      <c r="J112" s="30"/>
    </row>
    <row r="113" spans="7:10" ht="12">
      <c r="G113" s="30"/>
      <c r="H113" s="30"/>
      <c r="I113" s="30"/>
      <c r="J113" s="30"/>
    </row>
    <row r="114" spans="7:10" ht="12">
      <c r="G114" s="30"/>
      <c r="H114" s="30"/>
      <c r="I114" s="30"/>
      <c r="J114" s="30"/>
    </row>
    <row r="115" spans="7:10" ht="12">
      <c r="G115" s="30"/>
      <c r="H115" s="30"/>
      <c r="I115" s="30"/>
      <c r="J115" s="30"/>
    </row>
    <row r="116" spans="7:10" ht="12">
      <c r="G116" s="30"/>
      <c r="H116" s="30"/>
      <c r="I116" s="30"/>
      <c r="J116" s="30"/>
    </row>
    <row r="117" spans="7:10" ht="12">
      <c r="G117" s="30"/>
      <c r="H117" s="30"/>
      <c r="I117" s="30"/>
      <c r="J117" s="30"/>
    </row>
    <row r="118" spans="7:10" ht="12">
      <c r="G118" s="30"/>
      <c r="H118" s="30"/>
      <c r="I118" s="30"/>
      <c r="J118" s="30"/>
    </row>
    <row r="119" spans="7:10" ht="12">
      <c r="G119" s="30"/>
      <c r="H119" s="30"/>
      <c r="I119" s="30"/>
      <c r="J119" s="30"/>
    </row>
    <row r="120" spans="7:10" ht="12">
      <c r="G120" s="30"/>
      <c r="H120" s="30"/>
      <c r="I120" s="30"/>
      <c r="J120" s="30"/>
    </row>
    <row r="121" spans="7:10" ht="12">
      <c r="G121" s="30"/>
      <c r="H121" s="30"/>
      <c r="I121" s="30"/>
      <c r="J121" s="30"/>
    </row>
    <row r="122" spans="7:10" ht="12">
      <c r="G122" s="30"/>
      <c r="H122" s="30"/>
      <c r="I122" s="30"/>
      <c r="J122" s="30"/>
    </row>
    <row r="123" spans="7:10" ht="12">
      <c r="G123" s="30"/>
      <c r="H123" s="30"/>
      <c r="I123" s="30"/>
      <c r="J123" s="30"/>
    </row>
    <row r="124" spans="7:10" ht="12">
      <c r="G124" s="30"/>
      <c r="H124" s="30"/>
      <c r="I124" s="30"/>
      <c r="J124" s="30"/>
    </row>
    <row r="125" spans="7:10" ht="12">
      <c r="G125" s="30"/>
      <c r="H125" s="30"/>
      <c r="I125" s="30"/>
      <c r="J125" s="30"/>
    </row>
    <row r="126" spans="7:10" ht="12">
      <c r="G126" s="30"/>
      <c r="H126" s="30"/>
      <c r="I126" s="30"/>
      <c r="J126" s="30"/>
    </row>
    <row r="127" spans="7:10" ht="12">
      <c r="G127" s="30"/>
      <c r="H127" s="30"/>
      <c r="I127" s="30"/>
      <c r="J127" s="30"/>
    </row>
    <row r="128" spans="7:10" ht="12">
      <c r="G128" s="30"/>
      <c r="H128" s="30"/>
      <c r="I128" s="30"/>
      <c r="J128" s="30"/>
    </row>
    <row r="129" spans="7:10" ht="12">
      <c r="G129" s="30"/>
      <c r="H129" s="30"/>
      <c r="I129" s="30"/>
      <c r="J129" s="30"/>
    </row>
    <row r="130" spans="7:10" ht="12">
      <c r="G130" s="30"/>
      <c r="H130" s="30"/>
      <c r="I130" s="30"/>
      <c r="J130" s="30"/>
    </row>
    <row r="131" spans="7:10" ht="12">
      <c r="G131" s="30"/>
      <c r="H131" s="30"/>
      <c r="I131" s="30"/>
      <c r="J131" s="30"/>
    </row>
    <row r="132" spans="7:10" ht="12">
      <c r="G132" s="30"/>
      <c r="H132" s="30"/>
      <c r="I132" s="30"/>
      <c r="J132" s="30"/>
    </row>
    <row r="133" spans="7:10" ht="12">
      <c r="G133" s="30"/>
      <c r="H133" s="30"/>
      <c r="I133" s="30"/>
      <c r="J133" s="30"/>
    </row>
    <row r="134" spans="7:10" ht="12">
      <c r="G134" s="30"/>
      <c r="H134" s="30"/>
      <c r="I134" s="30"/>
      <c r="J134" s="30"/>
    </row>
    <row r="135" spans="7:10" ht="12">
      <c r="G135" s="30"/>
      <c r="H135" s="30"/>
      <c r="I135" s="30"/>
      <c r="J135" s="30"/>
    </row>
    <row r="136" spans="7:10" ht="12">
      <c r="G136" s="30"/>
      <c r="H136" s="30"/>
      <c r="I136" s="30"/>
      <c r="J136" s="30"/>
    </row>
    <row r="137" spans="7:10" ht="12">
      <c r="G137" s="30"/>
      <c r="H137" s="30"/>
      <c r="I137" s="30"/>
      <c r="J137" s="30"/>
    </row>
    <row r="138" spans="7:10" ht="12">
      <c r="G138" s="30"/>
      <c r="H138" s="30"/>
      <c r="I138" s="30"/>
      <c r="J138" s="30"/>
    </row>
    <row r="139" spans="7:10" ht="12">
      <c r="G139" s="30"/>
      <c r="H139" s="30"/>
      <c r="I139" s="30"/>
      <c r="J139" s="30"/>
    </row>
  </sheetData>
  <sheetProtection/>
  <mergeCells count="4">
    <mergeCell ref="C5:J5"/>
    <mergeCell ref="C8:J8"/>
    <mergeCell ref="A1:J1"/>
    <mergeCell ref="A3:K3"/>
  </mergeCells>
  <printOptions horizontalCentered="1" verticalCentered="1"/>
  <pageMargins left="0" right="0" top="0" bottom="0" header="0" footer="0"/>
  <pageSetup fitToHeight="1" fitToWidth="1" orientation="portrait" paperSize="9" scale="5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7"/>
  <sheetViews>
    <sheetView showGridLines="0" view="pageLayout" zoomScale="60" zoomScaleNormal="60" zoomScalePageLayoutView="60" workbookViewId="0" topLeftCell="A1">
      <selection activeCell="D6" sqref="D6"/>
    </sheetView>
  </sheetViews>
  <sheetFormatPr defaultColWidth="10.875" defaultRowHeight="12"/>
  <cols>
    <col min="1" max="1" width="1.875" style="30" customWidth="1"/>
    <col min="2" max="2" width="16.75390625" style="30" customWidth="1"/>
    <col min="3" max="3" width="51.125" style="30" customWidth="1"/>
    <col min="4" max="4" width="48.375" style="30" customWidth="1"/>
    <col min="5" max="6" width="18.875" style="30" customWidth="1"/>
    <col min="7" max="8" width="20.875" style="30" customWidth="1"/>
    <col min="9" max="9" width="18.875" style="30" customWidth="1"/>
    <col min="10" max="10" width="1.875" style="30" customWidth="1"/>
    <col min="11" max="16384" width="10.875" style="30" customWidth="1"/>
  </cols>
  <sheetData>
    <row r="1" spans="1:10" ht="90" customHeight="1">
      <c r="A1" s="932" t="s">
        <v>78</v>
      </c>
      <c r="B1" s="755"/>
      <c r="C1" s="755"/>
      <c r="D1" s="755"/>
      <c r="E1" s="755"/>
      <c r="F1" s="755"/>
      <c r="G1" s="755"/>
      <c r="H1" s="755"/>
      <c r="I1" s="755"/>
      <c r="J1" s="756"/>
    </row>
    <row r="2" spans="1:10" ht="9.75" customHeight="1">
      <c r="A2" s="40"/>
      <c r="B2" s="41"/>
      <c r="C2" s="41"/>
      <c r="D2" s="41"/>
      <c r="E2" s="41"/>
      <c r="F2" s="41"/>
      <c r="G2" s="41"/>
      <c r="H2" s="41"/>
      <c r="I2" s="41"/>
      <c r="J2" s="39"/>
    </row>
    <row r="3" spans="1:10" ht="69.75" customHeight="1">
      <c r="A3" s="563"/>
      <c r="B3" s="941" t="s">
        <v>91</v>
      </c>
      <c r="C3" s="941"/>
      <c r="D3" s="941"/>
      <c r="E3" s="941"/>
      <c r="F3" s="941"/>
      <c r="G3" s="941"/>
      <c r="H3" s="941"/>
      <c r="I3" s="941"/>
      <c r="J3" s="564"/>
    </row>
    <row r="4" spans="1:10" ht="21.75" customHeight="1">
      <c r="A4" s="42"/>
      <c r="B4" s="37"/>
      <c r="C4" s="37"/>
      <c r="D4" s="37"/>
      <c r="E4" s="37"/>
      <c r="F4" s="37"/>
      <c r="G4" s="37"/>
      <c r="H4" s="37"/>
      <c r="I4" s="37"/>
      <c r="J4" s="43"/>
    </row>
    <row r="5" spans="1:10" ht="49.5" customHeight="1">
      <c r="A5" s="42"/>
      <c r="B5" s="933" t="s">
        <v>223</v>
      </c>
      <c r="C5" s="806"/>
      <c r="D5" s="934"/>
      <c r="E5" s="935"/>
      <c r="F5" s="935"/>
      <c r="G5" s="935"/>
      <c r="H5" s="935"/>
      <c r="I5" s="936"/>
      <c r="J5" s="43"/>
    </row>
    <row r="6" spans="1:10" ht="9.75" customHeight="1">
      <c r="A6" s="42"/>
      <c r="B6" s="1"/>
      <c r="C6" s="37"/>
      <c r="D6" s="44"/>
      <c r="E6" s="45"/>
      <c r="F6" s="45"/>
      <c r="G6" s="45"/>
      <c r="H6" s="45"/>
      <c r="I6" s="45"/>
      <c r="J6" s="43"/>
    </row>
    <row r="7" spans="1:10" ht="9.75" customHeight="1">
      <c r="A7" s="42"/>
      <c r="B7" s="46"/>
      <c r="C7" s="37"/>
      <c r="D7" s="37"/>
      <c r="E7" s="37"/>
      <c r="F7" s="37"/>
      <c r="G7" s="37"/>
      <c r="H7" s="37"/>
      <c r="I7" s="37"/>
      <c r="J7" s="43"/>
    </row>
    <row r="8" spans="1:10" ht="51" customHeight="1">
      <c r="A8" s="42"/>
      <c r="B8" s="933" t="s">
        <v>518</v>
      </c>
      <c r="C8" s="806"/>
      <c r="D8" s="944"/>
      <c r="E8" s="945"/>
      <c r="F8" s="945"/>
      <c r="G8" s="945"/>
      <c r="H8" s="945"/>
      <c r="I8" s="946"/>
      <c r="J8" s="43"/>
    </row>
    <row r="9" spans="1:10" ht="9.75" customHeight="1">
      <c r="A9" s="42"/>
      <c r="B9" s="47"/>
      <c r="C9" s="37"/>
      <c r="D9" s="37"/>
      <c r="E9" s="37"/>
      <c r="F9" s="37"/>
      <c r="G9" s="37"/>
      <c r="H9" s="37"/>
      <c r="I9" s="37"/>
      <c r="J9" s="43"/>
    </row>
    <row r="10" spans="1:10" ht="51" customHeight="1">
      <c r="A10" s="42"/>
      <c r="B10" s="943" t="s">
        <v>145</v>
      </c>
      <c r="C10" s="669"/>
      <c r="D10" s="806"/>
      <c r="E10" s="953">
        <f>H22+H35+H40</f>
        <v>0</v>
      </c>
      <c r="F10" s="954"/>
      <c r="G10" s="37"/>
      <c r="H10" s="37"/>
      <c r="I10" s="37"/>
      <c r="J10" s="43"/>
    </row>
    <row r="11" spans="1:10" ht="39.75" customHeight="1" thickBot="1">
      <c r="A11" s="42"/>
      <c r="B11" s="48">
        <f>IF(E10&lt;(H22+H35+H40),"ATTENTION ERREUR SUR MONTANT DES SALAIRES ANNUELS BRUTS (voir détail cumul par emploi)",IF(E10&gt;(H22+H35+H40),"ATTENTION ERREUR SUR MONTANT DES SALAIRES ANNUELS BRUTS (voir détail cumul par emploi)",""))</f>
      </c>
      <c r="C11" s="49"/>
      <c r="D11" s="49"/>
      <c r="E11" s="49"/>
      <c r="F11" s="49"/>
      <c r="G11" s="49"/>
      <c r="H11" s="49"/>
      <c r="I11" s="49"/>
      <c r="J11" s="43"/>
    </row>
    <row r="12" spans="1:10" ht="33" customHeight="1">
      <c r="A12" s="50"/>
      <c r="B12" s="937" t="s">
        <v>588</v>
      </c>
      <c r="C12" s="937" t="s">
        <v>245</v>
      </c>
      <c r="D12" s="937" t="s">
        <v>412</v>
      </c>
      <c r="E12" s="939" t="s">
        <v>288</v>
      </c>
      <c r="F12" s="947" t="s">
        <v>208</v>
      </c>
      <c r="G12" s="949" t="s">
        <v>475</v>
      </c>
      <c r="H12" s="951" t="s">
        <v>255</v>
      </c>
      <c r="I12" s="942" t="s">
        <v>241</v>
      </c>
      <c r="J12" s="43"/>
    </row>
    <row r="13" spans="1:10" ht="33" customHeight="1" thickBot="1">
      <c r="A13" s="42"/>
      <c r="B13" s="955"/>
      <c r="C13" s="938"/>
      <c r="D13" s="938"/>
      <c r="E13" s="940"/>
      <c r="F13" s="948"/>
      <c r="G13" s="950"/>
      <c r="H13" s="952"/>
      <c r="I13" s="942"/>
      <c r="J13" s="43"/>
    </row>
    <row r="14" spans="1:10" ht="39.75" customHeight="1" thickBot="1">
      <c r="A14" s="42"/>
      <c r="B14" s="931" t="s">
        <v>203</v>
      </c>
      <c r="C14" s="831"/>
      <c r="D14" s="831"/>
      <c r="E14" s="831"/>
      <c r="F14" s="831"/>
      <c r="G14" s="831"/>
      <c r="H14" s="831"/>
      <c r="I14" s="930"/>
      <c r="J14" s="43"/>
    </row>
    <row r="15" spans="1:10" s="54" customFormat="1" ht="39" customHeight="1">
      <c r="A15" s="51"/>
      <c r="B15" s="470"/>
      <c r="C15" s="471"/>
      <c r="D15" s="471"/>
      <c r="E15" s="470"/>
      <c r="F15" s="472"/>
      <c r="G15" s="473"/>
      <c r="H15" s="52">
        <f aca="true" t="shared" si="0" ref="H15:H21">F15*G15</f>
        <v>0</v>
      </c>
      <c r="I15" s="481"/>
      <c r="J15" s="53"/>
    </row>
    <row r="16" spans="1:10" s="54" customFormat="1" ht="39" customHeight="1">
      <c r="A16" s="51"/>
      <c r="B16" s="470"/>
      <c r="C16" s="471"/>
      <c r="D16" s="471"/>
      <c r="E16" s="470"/>
      <c r="F16" s="474"/>
      <c r="G16" s="475"/>
      <c r="H16" s="55">
        <f t="shared" si="0"/>
        <v>0</v>
      </c>
      <c r="I16" s="481"/>
      <c r="J16" s="53"/>
    </row>
    <row r="17" spans="1:10" s="54" customFormat="1" ht="39" customHeight="1">
      <c r="A17" s="51"/>
      <c r="B17" s="470"/>
      <c r="C17" s="471"/>
      <c r="D17" s="471"/>
      <c r="E17" s="470"/>
      <c r="F17" s="474"/>
      <c r="G17" s="475"/>
      <c r="H17" s="55">
        <f t="shared" si="0"/>
        <v>0</v>
      </c>
      <c r="I17" s="481"/>
      <c r="J17" s="53"/>
    </row>
    <row r="18" spans="1:10" s="54" customFormat="1" ht="39" customHeight="1">
      <c r="A18" s="51"/>
      <c r="B18" s="470"/>
      <c r="C18" s="471"/>
      <c r="D18" s="471"/>
      <c r="E18" s="470"/>
      <c r="F18" s="474"/>
      <c r="G18" s="475"/>
      <c r="H18" s="55">
        <f t="shared" si="0"/>
        <v>0</v>
      </c>
      <c r="I18" s="481"/>
      <c r="J18" s="53"/>
    </row>
    <row r="19" spans="1:10" s="54" customFormat="1" ht="39" customHeight="1">
      <c r="A19" s="51"/>
      <c r="B19" s="470"/>
      <c r="C19" s="471"/>
      <c r="D19" s="471"/>
      <c r="E19" s="470"/>
      <c r="F19" s="474"/>
      <c r="G19" s="475"/>
      <c r="H19" s="55">
        <f t="shared" si="0"/>
        <v>0</v>
      </c>
      <c r="I19" s="481"/>
      <c r="J19" s="53"/>
    </row>
    <row r="20" spans="1:10" s="54" customFormat="1" ht="39" customHeight="1">
      <c r="A20" s="51"/>
      <c r="B20" s="470"/>
      <c r="C20" s="471"/>
      <c r="D20" s="471"/>
      <c r="E20" s="470"/>
      <c r="F20" s="474"/>
      <c r="G20" s="475"/>
      <c r="H20" s="55">
        <f t="shared" si="0"/>
        <v>0</v>
      </c>
      <c r="I20" s="481"/>
      <c r="J20" s="53"/>
    </row>
    <row r="21" spans="1:10" s="54" customFormat="1" ht="39" customHeight="1">
      <c r="A21" s="51"/>
      <c r="B21" s="470"/>
      <c r="C21" s="471"/>
      <c r="D21" s="471"/>
      <c r="E21" s="470"/>
      <c r="F21" s="474"/>
      <c r="G21" s="475"/>
      <c r="H21" s="55">
        <f t="shared" si="0"/>
        <v>0</v>
      </c>
      <c r="I21" s="481"/>
      <c r="J21" s="53"/>
    </row>
    <row r="22" spans="1:10" s="54" customFormat="1" ht="56.25" thickBot="1">
      <c r="A22" s="51"/>
      <c r="B22" s="56"/>
      <c r="C22" s="57"/>
      <c r="D22" s="321" t="s">
        <v>188</v>
      </c>
      <c r="E22" s="59"/>
      <c r="F22" s="60">
        <f>SUM(F15:F21)</f>
        <v>0</v>
      </c>
      <c r="G22" s="61">
        <f>IF(F22=0,"",H22/F22)</f>
      </c>
      <c r="H22" s="62">
        <f>SUM(H15:H21)</f>
        <v>0</v>
      </c>
      <c r="I22" s="482"/>
      <c r="J22" s="53"/>
    </row>
    <row r="23" spans="1:10" ht="39.75" customHeight="1" thickBot="1">
      <c r="A23" s="42"/>
      <c r="B23" s="929" t="s">
        <v>355</v>
      </c>
      <c r="C23" s="831"/>
      <c r="D23" s="831"/>
      <c r="E23" s="831"/>
      <c r="F23" s="831"/>
      <c r="G23" s="831"/>
      <c r="H23" s="831"/>
      <c r="I23" s="930"/>
      <c r="J23" s="43"/>
    </row>
    <row r="24" spans="1:10" s="54" customFormat="1" ht="39" customHeight="1">
      <c r="A24" s="51"/>
      <c r="B24" s="470"/>
      <c r="C24" s="471"/>
      <c r="D24" s="471"/>
      <c r="E24" s="470"/>
      <c r="F24" s="472"/>
      <c r="G24" s="473"/>
      <c r="H24" s="52">
        <f>F24*G24</f>
        <v>0</v>
      </c>
      <c r="I24" s="481"/>
      <c r="J24" s="53"/>
    </row>
    <row r="25" spans="1:10" s="54" customFormat="1" ht="39" customHeight="1">
      <c r="A25" s="51"/>
      <c r="B25" s="470"/>
      <c r="C25" s="471"/>
      <c r="D25" s="471"/>
      <c r="E25" s="470"/>
      <c r="F25" s="474"/>
      <c r="G25" s="475"/>
      <c r="H25" s="55">
        <f>F25*G25</f>
        <v>0</v>
      </c>
      <c r="I25" s="481"/>
      <c r="J25" s="53"/>
    </row>
    <row r="26" spans="1:10" s="54" customFormat="1" ht="39" customHeight="1">
      <c r="A26" s="51"/>
      <c r="B26" s="470"/>
      <c r="C26" s="471"/>
      <c r="D26" s="471"/>
      <c r="E26" s="470"/>
      <c r="F26" s="474"/>
      <c r="G26" s="475"/>
      <c r="H26" s="55">
        <f aca="true" t="shared" si="1" ref="H26:H34">F26*G26</f>
        <v>0</v>
      </c>
      <c r="I26" s="481"/>
      <c r="J26" s="53"/>
    </row>
    <row r="27" spans="1:10" s="54" customFormat="1" ht="39" customHeight="1">
      <c r="A27" s="51"/>
      <c r="B27" s="470"/>
      <c r="C27" s="471"/>
      <c r="D27" s="471"/>
      <c r="E27" s="470"/>
      <c r="F27" s="474"/>
      <c r="G27" s="475"/>
      <c r="H27" s="55">
        <f t="shared" si="1"/>
        <v>0</v>
      </c>
      <c r="I27" s="481"/>
      <c r="J27" s="53"/>
    </row>
    <row r="28" spans="1:10" s="54" customFormat="1" ht="39" customHeight="1">
      <c r="A28" s="51"/>
      <c r="B28" s="470"/>
      <c r="C28" s="471"/>
      <c r="D28" s="471"/>
      <c r="E28" s="470"/>
      <c r="F28" s="474"/>
      <c r="G28" s="475"/>
      <c r="H28" s="55">
        <f t="shared" si="1"/>
        <v>0</v>
      </c>
      <c r="I28" s="481"/>
      <c r="J28" s="53"/>
    </row>
    <row r="29" spans="1:10" s="54" customFormat="1" ht="39" customHeight="1">
      <c r="A29" s="51"/>
      <c r="B29" s="470"/>
      <c r="C29" s="471"/>
      <c r="D29" s="471"/>
      <c r="E29" s="470"/>
      <c r="F29" s="474"/>
      <c r="G29" s="475"/>
      <c r="H29" s="55">
        <f t="shared" si="1"/>
        <v>0</v>
      </c>
      <c r="I29" s="481"/>
      <c r="J29" s="53"/>
    </row>
    <row r="30" spans="1:10" s="54" customFormat="1" ht="39" customHeight="1">
      <c r="A30" s="51"/>
      <c r="B30" s="470"/>
      <c r="C30" s="471"/>
      <c r="D30" s="471"/>
      <c r="E30" s="470"/>
      <c r="F30" s="474"/>
      <c r="G30" s="475"/>
      <c r="H30" s="55">
        <f t="shared" si="1"/>
        <v>0</v>
      </c>
      <c r="I30" s="481"/>
      <c r="J30" s="53"/>
    </row>
    <row r="31" spans="1:10" s="54" customFormat="1" ht="39" customHeight="1">
      <c r="A31" s="51"/>
      <c r="B31" s="470"/>
      <c r="C31" s="471"/>
      <c r="D31" s="471"/>
      <c r="E31" s="470"/>
      <c r="F31" s="474"/>
      <c r="G31" s="475"/>
      <c r="H31" s="55">
        <f t="shared" si="1"/>
        <v>0</v>
      </c>
      <c r="I31" s="481"/>
      <c r="J31" s="53"/>
    </row>
    <row r="32" spans="1:10" s="54" customFormat="1" ht="39" customHeight="1">
      <c r="A32" s="51"/>
      <c r="B32" s="470"/>
      <c r="C32" s="471"/>
      <c r="D32" s="471"/>
      <c r="E32" s="470"/>
      <c r="F32" s="474"/>
      <c r="G32" s="475"/>
      <c r="H32" s="55">
        <f t="shared" si="1"/>
        <v>0</v>
      </c>
      <c r="I32" s="481"/>
      <c r="J32" s="53"/>
    </row>
    <row r="33" spans="1:10" s="54" customFormat="1" ht="39" customHeight="1">
      <c r="A33" s="51"/>
      <c r="B33" s="470"/>
      <c r="C33" s="471"/>
      <c r="D33" s="471"/>
      <c r="E33" s="470"/>
      <c r="F33" s="474"/>
      <c r="G33" s="475"/>
      <c r="H33" s="55">
        <f t="shared" si="1"/>
        <v>0</v>
      </c>
      <c r="I33" s="481"/>
      <c r="J33" s="53"/>
    </row>
    <row r="34" spans="1:10" s="54" customFormat="1" ht="39" customHeight="1">
      <c r="A34" s="51"/>
      <c r="B34" s="470"/>
      <c r="C34" s="471"/>
      <c r="D34" s="471"/>
      <c r="E34" s="470"/>
      <c r="F34" s="474"/>
      <c r="G34" s="475"/>
      <c r="H34" s="55">
        <f t="shared" si="1"/>
        <v>0</v>
      </c>
      <c r="I34" s="481"/>
      <c r="J34" s="53"/>
    </row>
    <row r="35" spans="1:10" s="54" customFormat="1" ht="39.75" customHeight="1" thickBot="1">
      <c r="A35" s="51"/>
      <c r="B35" s="56"/>
      <c r="C35" s="57"/>
      <c r="D35" s="58" t="s">
        <v>624</v>
      </c>
      <c r="E35" s="59"/>
      <c r="F35" s="60">
        <f>SUM(F24:F34)</f>
        <v>0</v>
      </c>
      <c r="G35" s="61">
        <f>IF(F35=0,"",H35/F35)</f>
      </c>
      <c r="H35" s="62">
        <f>SUM(H24:H34)</f>
        <v>0</v>
      </c>
      <c r="I35" s="482"/>
      <c r="J35" s="53"/>
    </row>
    <row r="36" spans="1:10" ht="39.75" customHeight="1" thickBot="1">
      <c r="A36" s="42"/>
      <c r="B36" s="929" t="s">
        <v>256</v>
      </c>
      <c r="C36" s="831"/>
      <c r="D36" s="831"/>
      <c r="E36" s="831"/>
      <c r="F36" s="831"/>
      <c r="G36" s="831"/>
      <c r="H36" s="831"/>
      <c r="I36" s="930"/>
      <c r="J36" s="43"/>
    </row>
    <row r="37" spans="1:10" s="54" customFormat="1" ht="39" customHeight="1">
      <c r="A37" s="51"/>
      <c r="B37" s="470"/>
      <c r="C37" s="471"/>
      <c r="D37" s="471"/>
      <c r="E37" s="470"/>
      <c r="F37" s="472"/>
      <c r="G37" s="473"/>
      <c r="H37" s="52">
        <f>F37*G37</f>
        <v>0</v>
      </c>
      <c r="I37" s="481"/>
      <c r="J37" s="53"/>
    </row>
    <row r="38" spans="1:10" s="54" customFormat="1" ht="39" customHeight="1">
      <c r="A38" s="51"/>
      <c r="B38" s="470"/>
      <c r="C38" s="471"/>
      <c r="D38" s="471"/>
      <c r="E38" s="470"/>
      <c r="F38" s="474"/>
      <c r="G38" s="475"/>
      <c r="H38" s="55">
        <f>F38*G38</f>
        <v>0</v>
      </c>
      <c r="I38" s="481"/>
      <c r="J38" s="53"/>
    </row>
    <row r="39" spans="1:10" s="54" customFormat="1" ht="39" customHeight="1">
      <c r="A39" s="51"/>
      <c r="B39" s="470"/>
      <c r="C39" s="471"/>
      <c r="D39" s="471"/>
      <c r="E39" s="470"/>
      <c r="F39" s="474"/>
      <c r="G39" s="475"/>
      <c r="H39" s="55">
        <f>F39*G39</f>
        <v>0</v>
      </c>
      <c r="I39" s="481"/>
      <c r="J39" s="53"/>
    </row>
    <row r="40" spans="1:10" s="54" customFormat="1" ht="39.75" customHeight="1" thickBot="1">
      <c r="A40" s="51"/>
      <c r="B40" s="56"/>
      <c r="C40" s="57"/>
      <c r="D40" s="58" t="s">
        <v>312</v>
      </c>
      <c r="E40" s="59"/>
      <c r="F40" s="60">
        <f>SUM(F37:F39)</f>
        <v>0</v>
      </c>
      <c r="G40" s="61">
        <f>IF(F40=0,"",H40/F40)</f>
      </c>
      <c r="H40" s="62">
        <f>SUM(H37:H39)</f>
        <v>0</v>
      </c>
      <c r="I40" s="63"/>
      <c r="J40" s="53"/>
    </row>
    <row r="41" spans="1:10" ht="39.75" customHeight="1" thickBot="1">
      <c r="A41" s="42"/>
      <c r="B41" s="929" t="s">
        <v>229</v>
      </c>
      <c r="C41" s="831"/>
      <c r="D41" s="831"/>
      <c r="E41" s="831"/>
      <c r="F41" s="831"/>
      <c r="G41" s="831"/>
      <c r="H41" s="831"/>
      <c r="I41" s="930"/>
      <c r="J41" s="43"/>
    </row>
    <row r="42" spans="1:10" ht="39" customHeight="1" thickBot="1">
      <c r="A42" s="42"/>
      <c r="B42" s="64"/>
      <c r="C42" s="65"/>
      <c r="D42" s="65"/>
      <c r="E42" s="65"/>
      <c r="F42" s="476"/>
      <c r="G42" s="477"/>
      <c r="H42" s="66">
        <f>F42*G42</f>
        <v>0</v>
      </c>
      <c r="I42" s="65"/>
      <c r="J42" s="43"/>
    </row>
    <row r="43" spans="1:10" ht="39" customHeight="1">
      <c r="A43" s="42"/>
      <c r="B43" s="928" t="s">
        <v>310</v>
      </c>
      <c r="C43" s="669"/>
      <c r="D43" s="669"/>
      <c r="E43" s="669"/>
      <c r="F43" s="669"/>
      <c r="G43" s="669"/>
      <c r="H43" s="669"/>
      <c r="I43" s="669"/>
      <c r="J43" s="43"/>
    </row>
    <row r="44" spans="1:10" ht="39" customHeight="1">
      <c r="A44" s="42"/>
      <c r="B44" s="928" t="s">
        <v>428</v>
      </c>
      <c r="C44" s="669"/>
      <c r="D44" s="669"/>
      <c r="E44" s="669"/>
      <c r="F44" s="669"/>
      <c r="G44" s="669"/>
      <c r="H44" s="669"/>
      <c r="I44" s="669"/>
      <c r="J44" s="677"/>
    </row>
    <row r="45" spans="1:10" ht="19.5" customHeight="1">
      <c r="A45" s="67"/>
      <c r="B45" s="28"/>
      <c r="C45" s="28"/>
      <c r="D45" s="28"/>
      <c r="E45" s="28"/>
      <c r="F45" s="28"/>
      <c r="G45" s="28"/>
      <c r="H45" s="28"/>
      <c r="I45" s="28"/>
      <c r="J45" s="68"/>
    </row>
    <row r="46" spans="1:10" ht="19.5" customHeight="1">
      <c r="A46" s="37"/>
      <c r="B46" s="37"/>
      <c r="C46" s="37"/>
      <c r="D46" s="37"/>
      <c r="E46" s="37"/>
      <c r="F46" s="37"/>
      <c r="G46" s="37"/>
      <c r="H46" s="37"/>
      <c r="I46" s="37"/>
      <c r="J46" s="37"/>
    </row>
    <row r="47" spans="1:10" ht="19.5" customHeight="1">
      <c r="A47" s="37"/>
      <c r="B47" s="69"/>
      <c r="C47" s="37"/>
      <c r="D47" s="37"/>
      <c r="E47" s="37"/>
      <c r="F47" s="37"/>
      <c r="G47" s="37"/>
      <c r="H47" s="37"/>
      <c r="I47" s="37"/>
      <c r="J47" s="37"/>
    </row>
    <row r="63" ht="15">
      <c r="B63" s="70"/>
    </row>
    <row r="64" ht="15">
      <c r="B64" s="70"/>
    </row>
    <row r="65" ht="15">
      <c r="B65" s="70"/>
    </row>
    <row r="66" ht="15">
      <c r="B66" s="70"/>
    </row>
    <row r="67" ht="15">
      <c r="B67" s="70"/>
    </row>
  </sheetData>
  <sheetProtection/>
  <mergeCells count="22">
    <mergeCell ref="F12:F13"/>
    <mergeCell ref="G12:G13"/>
    <mergeCell ref="H12:H13"/>
    <mergeCell ref="E10:F10"/>
    <mergeCell ref="B12:B13"/>
    <mergeCell ref="C12:C13"/>
    <mergeCell ref="A1:J1"/>
    <mergeCell ref="B5:C5"/>
    <mergeCell ref="B8:C8"/>
    <mergeCell ref="D5:I5"/>
    <mergeCell ref="D12:D13"/>
    <mergeCell ref="E12:E13"/>
    <mergeCell ref="B3:I3"/>
    <mergeCell ref="I12:I13"/>
    <mergeCell ref="B10:D10"/>
    <mergeCell ref="D8:I8"/>
    <mergeCell ref="B43:I43"/>
    <mergeCell ref="B44:J44"/>
    <mergeCell ref="B36:I36"/>
    <mergeCell ref="B23:I23"/>
    <mergeCell ref="B14:I14"/>
    <mergeCell ref="B41:I41"/>
  </mergeCells>
  <printOptions horizontalCentered="1" verticalCentered="1"/>
  <pageMargins left="0" right="0" top="0" bottom="0" header="0" footer="0"/>
  <pageSetup fitToHeight="1" fitToWidth="1" orientation="portrait" paperSize="9" scale="4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4"/>
  <sheetViews>
    <sheetView showGridLines="0" view="pageLayout" zoomScale="50" zoomScaleNormal="75" zoomScaleSheetLayoutView="50" zoomScalePageLayoutView="50" workbookViewId="0" topLeftCell="A4">
      <selection activeCell="H39" sqref="H39"/>
    </sheetView>
  </sheetViews>
  <sheetFormatPr defaultColWidth="10.875" defaultRowHeight="12"/>
  <cols>
    <col min="1" max="1" width="3.875" style="31" customWidth="1"/>
    <col min="2" max="12" width="21.875" style="31" customWidth="1"/>
    <col min="13" max="13" width="3.875" style="31" customWidth="1"/>
    <col min="14" max="16384" width="10.875" style="31" customWidth="1"/>
  </cols>
  <sheetData>
    <row r="1" spans="1:13" s="4" customFormat="1" ht="88.5" customHeight="1">
      <c r="A1" s="654"/>
      <c r="B1" s="971" t="s">
        <v>207</v>
      </c>
      <c r="C1" s="972"/>
      <c r="D1" s="972"/>
      <c r="E1" s="972"/>
      <c r="F1" s="972"/>
      <c r="G1" s="972"/>
      <c r="H1" s="972"/>
      <c r="I1" s="972"/>
      <c r="J1" s="972"/>
      <c r="K1" s="972"/>
      <c r="L1" s="972"/>
      <c r="M1" s="506"/>
    </row>
    <row r="2" spans="1:13" s="4" customFormat="1" ht="88.5" customHeight="1">
      <c r="A2" s="645"/>
      <c r="B2" s="697"/>
      <c r="C2" s="671"/>
      <c r="D2" s="671"/>
      <c r="E2" s="671"/>
      <c r="F2" s="671"/>
      <c r="G2" s="671"/>
      <c r="H2" s="671"/>
      <c r="I2" s="671"/>
      <c r="J2" s="671"/>
      <c r="K2" s="671"/>
      <c r="L2" s="671"/>
      <c r="M2" s="508"/>
    </row>
    <row r="3" spans="1:13" s="4" customFormat="1" ht="28.5" customHeight="1">
      <c r="A3" s="81"/>
      <c r="C3" s="284"/>
      <c r="D3" s="285"/>
      <c r="E3" s="285"/>
      <c r="F3" s="286"/>
      <c r="G3" s="360"/>
      <c r="H3" s="88"/>
      <c r="I3" s="89"/>
      <c r="J3" s="89"/>
      <c r="M3" s="82"/>
    </row>
    <row r="4" spans="1:13" s="4" customFormat="1" ht="88.5" customHeight="1">
      <c r="A4" s="645"/>
      <c r="B4" s="973" t="s">
        <v>11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508"/>
    </row>
    <row r="5" spans="1:13" s="4" customFormat="1" ht="49.5" customHeight="1">
      <c r="A5" s="81"/>
      <c r="C5" s="284"/>
      <c r="D5" s="285"/>
      <c r="E5" s="285"/>
      <c r="F5" s="286"/>
      <c r="G5" s="286"/>
      <c r="H5" s="88"/>
      <c r="I5" s="89"/>
      <c r="J5" s="89"/>
      <c r="M5" s="82"/>
    </row>
    <row r="6" spans="1:13" s="4" customFormat="1" ht="49.5" customHeight="1">
      <c r="A6" s="81"/>
      <c r="B6" s="674" t="s">
        <v>228</v>
      </c>
      <c r="C6" s="669"/>
      <c r="D6" s="669"/>
      <c r="E6" s="669"/>
      <c r="F6" s="669"/>
      <c r="G6" s="669"/>
      <c r="H6" s="669"/>
      <c r="I6" s="669"/>
      <c r="J6" s="669"/>
      <c r="K6" s="669"/>
      <c r="L6" s="669"/>
      <c r="M6" s="82"/>
    </row>
    <row r="7" spans="1:13" s="4" customFormat="1" ht="49.5" customHeight="1">
      <c r="A7" s="81"/>
      <c r="B7" s="32"/>
      <c r="C7" s="32"/>
      <c r="D7" s="86"/>
      <c r="E7" s="86"/>
      <c r="F7" s="87"/>
      <c r="G7" s="87"/>
      <c r="H7" s="102"/>
      <c r="I7" s="34"/>
      <c r="J7" s="34"/>
      <c r="K7" s="34"/>
      <c r="L7" s="34"/>
      <c r="M7" s="82"/>
    </row>
    <row r="8" spans="1:13" s="4" customFormat="1" ht="49.5" customHeight="1">
      <c r="A8" s="81"/>
      <c r="B8" s="974">
        <f>IF('Fiche 1'!B31="","",'Fiche 1'!B31)</f>
      </c>
      <c r="C8" s="975"/>
      <c r="D8" s="975"/>
      <c r="E8" s="975"/>
      <c r="F8" s="975"/>
      <c r="G8" s="975"/>
      <c r="H8" s="975"/>
      <c r="I8" s="975"/>
      <c r="J8" s="975"/>
      <c r="K8" s="975"/>
      <c r="L8" s="976"/>
      <c r="M8" s="82"/>
    </row>
    <row r="9" spans="1:13" s="4" customFormat="1" ht="49.5" customHeight="1">
      <c r="A9" s="81"/>
      <c r="B9" s="977"/>
      <c r="C9" s="978"/>
      <c r="D9" s="978"/>
      <c r="E9" s="978"/>
      <c r="F9" s="978"/>
      <c r="G9" s="978"/>
      <c r="H9" s="978"/>
      <c r="I9" s="978"/>
      <c r="J9" s="978"/>
      <c r="K9" s="978"/>
      <c r="L9" s="979"/>
      <c r="M9" s="82"/>
    </row>
    <row r="10" spans="1:13" s="4" customFormat="1" ht="49.5" customHeight="1">
      <c r="A10" s="81"/>
      <c r="C10" s="284"/>
      <c r="D10" s="285"/>
      <c r="E10" s="285"/>
      <c r="F10" s="286"/>
      <c r="G10" s="286"/>
      <c r="H10" s="88"/>
      <c r="I10" s="89"/>
      <c r="J10" s="89"/>
      <c r="M10" s="82"/>
    </row>
    <row r="11" spans="1:13" s="4" customFormat="1" ht="49.5" customHeight="1">
      <c r="A11" s="81"/>
      <c r="B11" s="702" t="s">
        <v>2</v>
      </c>
      <c r="C11" s="674"/>
      <c r="D11" s="674"/>
      <c r="E11" s="674"/>
      <c r="F11" s="674"/>
      <c r="G11" s="674"/>
      <c r="H11" s="674"/>
      <c r="I11" s="674"/>
      <c r="J11" s="674"/>
      <c r="K11" s="674"/>
      <c r="L11" s="674"/>
      <c r="M11" s="82"/>
    </row>
    <row r="12" spans="1:13" s="4" customFormat="1" ht="49.5" customHeight="1">
      <c r="A12" s="81"/>
      <c r="B12" s="32"/>
      <c r="C12" s="240"/>
      <c r="D12" s="241"/>
      <c r="E12" s="241"/>
      <c r="F12" s="240"/>
      <c r="G12" s="240"/>
      <c r="H12" s="241"/>
      <c r="I12" s="242"/>
      <c r="J12" s="242"/>
      <c r="K12" s="242"/>
      <c r="L12" s="242"/>
      <c r="M12" s="82"/>
    </row>
    <row r="13" spans="1:13" s="4" customFormat="1" ht="49.5" customHeight="1">
      <c r="A13" s="81"/>
      <c r="B13" s="974">
        <f>'Fiche 5'!C10</f>
        <v>0</v>
      </c>
      <c r="C13" s="975"/>
      <c r="D13" s="975"/>
      <c r="E13" s="975"/>
      <c r="F13" s="975"/>
      <c r="G13" s="975"/>
      <c r="H13" s="975"/>
      <c r="I13" s="975"/>
      <c r="J13" s="975"/>
      <c r="K13" s="975"/>
      <c r="L13" s="976"/>
      <c r="M13" s="82"/>
    </row>
    <row r="14" spans="1:13" s="4" customFormat="1" ht="49.5" customHeight="1">
      <c r="A14" s="81"/>
      <c r="B14" s="977"/>
      <c r="C14" s="978"/>
      <c r="D14" s="978"/>
      <c r="E14" s="978"/>
      <c r="F14" s="978"/>
      <c r="G14" s="978"/>
      <c r="H14" s="978"/>
      <c r="I14" s="978"/>
      <c r="J14" s="978"/>
      <c r="K14" s="978"/>
      <c r="L14" s="979"/>
      <c r="M14" s="82"/>
    </row>
    <row r="15" spans="1:13" s="359" customFormat="1" ht="49.5" customHeight="1">
      <c r="A15" s="94"/>
      <c r="M15" s="95"/>
    </row>
    <row r="16" spans="1:13" s="359" customFormat="1" ht="49.5" customHeight="1">
      <c r="A16" s="94"/>
      <c r="B16" s="674" t="s">
        <v>337</v>
      </c>
      <c r="C16" s="669"/>
      <c r="D16" s="669"/>
      <c r="E16" s="669"/>
      <c r="F16" s="669"/>
      <c r="G16" s="669"/>
      <c r="H16" s="669"/>
      <c r="I16" s="669"/>
      <c r="J16" s="669"/>
      <c r="K16" s="669"/>
      <c r="L16" s="669"/>
      <c r="M16" s="95"/>
    </row>
    <row r="17" spans="1:13" s="4" customFormat="1" ht="49.5" customHeight="1">
      <c r="A17" s="81"/>
      <c r="B17" s="32"/>
      <c r="C17" s="240"/>
      <c r="D17" s="241"/>
      <c r="E17" s="241"/>
      <c r="F17" s="240"/>
      <c r="G17" s="240"/>
      <c r="H17" s="241"/>
      <c r="I17" s="242"/>
      <c r="J17" s="242"/>
      <c r="K17" s="242"/>
      <c r="L17" s="242"/>
      <c r="M17" s="82"/>
    </row>
    <row r="18" spans="1:13" s="4" customFormat="1" ht="49.5" customHeight="1">
      <c r="A18" s="81"/>
      <c r="B18" s="974">
        <f>IF('Fiche 5'!H10="","",'Fiche 5'!H10)</f>
      </c>
      <c r="C18" s="975"/>
      <c r="D18" s="975"/>
      <c r="E18" s="975"/>
      <c r="F18" s="975"/>
      <c r="G18" s="975"/>
      <c r="H18" s="975"/>
      <c r="I18" s="975"/>
      <c r="J18" s="975"/>
      <c r="K18" s="975"/>
      <c r="L18" s="976"/>
      <c r="M18" s="82"/>
    </row>
    <row r="19" spans="1:13" s="4" customFormat="1" ht="49.5" customHeight="1">
      <c r="A19" s="81"/>
      <c r="B19" s="977"/>
      <c r="C19" s="978"/>
      <c r="D19" s="978"/>
      <c r="E19" s="978"/>
      <c r="F19" s="978"/>
      <c r="G19" s="978"/>
      <c r="H19" s="978"/>
      <c r="I19" s="978"/>
      <c r="J19" s="978"/>
      <c r="K19" s="978"/>
      <c r="L19" s="979"/>
      <c r="M19" s="82"/>
    </row>
    <row r="20" spans="1:13" s="4" customFormat="1" ht="49.5" customHeight="1">
      <c r="A20" s="81"/>
      <c r="M20" s="82"/>
    </row>
    <row r="21" spans="1:13" s="4" customFormat="1" ht="49.5" customHeight="1">
      <c r="A21" s="81"/>
      <c r="B21" s="349"/>
      <c r="C21" s="349"/>
      <c r="D21" s="349"/>
      <c r="E21" s="349"/>
      <c r="F21" s="349"/>
      <c r="G21" s="349"/>
      <c r="H21" s="349"/>
      <c r="I21" s="349"/>
      <c r="J21" s="349"/>
      <c r="K21" s="349"/>
      <c r="L21" s="349"/>
      <c r="M21" s="82"/>
    </row>
    <row r="22" spans="1:13" s="2" customFormat="1" ht="49.5" customHeight="1">
      <c r="A22" s="5"/>
      <c r="M22" s="11"/>
    </row>
    <row r="23" spans="1:13" s="2" customFormat="1" ht="49.5" customHeight="1">
      <c r="A23" s="5"/>
      <c r="B23" s="674" t="s">
        <v>261</v>
      </c>
      <c r="C23" s="675"/>
      <c r="D23" s="735">
        <f>'Fiche 1'!D34</f>
        <v>0</v>
      </c>
      <c r="E23" s="687"/>
      <c r="F23" s="687"/>
      <c r="G23" s="687"/>
      <c r="H23" s="687"/>
      <c r="I23" s="687"/>
      <c r="J23" s="736"/>
      <c r="K23" s="962" t="s">
        <v>567</v>
      </c>
      <c r="L23" s="711"/>
      <c r="M23" s="11"/>
    </row>
    <row r="24" spans="1:13" s="2" customFormat="1" ht="49.5" customHeight="1">
      <c r="A24" s="5"/>
      <c r="B24" s="32"/>
      <c r="C24" s="32"/>
      <c r="D24" s="90"/>
      <c r="E24" s="90"/>
      <c r="F24" s="90"/>
      <c r="G24" s="227"/>
      <c r="H24" s="227"/>
      <c r="I24" s="227"/>
      <c r="J24" s="227"/>
      <c r="K24" s="32"/>
      <c r="L24" s="208"/>
      <c r="M24" s="11"/>
    </row>
    <row r="25" spans="1:13" s="4" customFormat="1" ht="49.5" customHeight="1">
      <c r="A25" s="81"/>
      <c r="B25" s="674" t="s">
        <v>244</v>
      </c>
      <c r="C25" s="674"/>
      <c r="D25" s="674"/>
      <c r="E25" s="674"/>
      <c r="F25" s="675"/>
      <c r="G25" s="968">
        <f>'Fiche 1'!B31</f>
        <v>0</v>
      </c>
      <c r="H25" s="969"/>
      <c r="I25" s="969"/>
      <c r="J25" s="969"/>
      <c r="K25" s="969"/>
      <c r="L25" s="970"/>
      <c r="M25" s="361" t="s">
        <v>50</v>
      </c>
    </row>
    <row r="26" spans="1:13" s="4" customFormat="1" ht="49.5" customHeight="1">
      <c r="A26" s="81"/>
      <c r="B26" s="3"/>
      <c r="C26" s="32"/>
      <c r="D26" s="32"/>
      <c r="E26" s="32"/>
      <c r="F26" s="215"/>
      <c r="G26" s="214"/>
      <c r="H26" s="96"/>
      <c r="I26" s="99"/>
      <c r="J26" s="152" t="s">
        <v>51</v>
      </c>
      <c r="K26" s="3"/>
      <c r="L26" s="98"/>
      <c r="M26" s="82"/>
    </row>
    <row r="27" spans="1:13" s="4" customFormat="1" ht="49.5" customHeight="1">
      <c r="A27" s="81"/>
      <c r="M27" s="82"/>
    </row>
    <row r="28" spans="1:13" s="4" customFormat="1" ht="49.5" customHeight="1">
      <c r="A28" s="81"/>
      <c r="B28" s="674" t="s">
        <v>133</v>
      </c>
      <c r="C28" s="669"/>
      <c r="D28" s="806"/>
      <c r="E28" s="968">
        <f>'Fiche 5'!H10</f>
        <v>0</v>
      </c>
      <c r="F28" s="969"/>
      <c r="G28" s="969"/>
      <c r="H28" s="969"/>
      <c r="I28" s="969"/>
      <c r="J28" s="969"/>
      <c r="K28" s="842"/>
      <c r="L28" s="843"/>
      <c r="M28" s="82"/>
    </row>
    <row r="29" spans="1:13" s="4" customFormat="1" ht="49.5" customHeight="1">
      <c r="A29" s="81"/>
      <c r="B29" s="3"/>
      <c r="C29" s="32"/>
      <c r="D29" s="32"/>
      <c r="E29" s="32"/>
      <c r="F29" s="37"/>
      <c r="G29" s="34"/>
      <c r="H29" s="34"/>
      <c r="I29" s="34"/>
      <c r="J29" s="34"/>
      <c r="K29" s="34"/>
      <c r="L29" s="34"/>
      <c r="M29" s="82"/>
    </row>
    <row r="30" spans="1:13" s="4" customFormat="1" ht="49.5" customHeight="1">
      <c r="A30" s="81"/>
      <c r="B30" s="963" t="s">
        <v>113</v>
      </c>
      <c r="C30" s="964"/>
      <c r="D30" s="964"/>
      <c r="E30" s="964"/>
      <c r="F30" s="965"/>
      <c r="G30" s="968">
        <f>'Fiche 5'!C10</f>
        <v>0</v>
      </c>
      <c r="H30" s="861"/>
      <c r="I30" s="861"/>
      <c r="J30" s="961" t="s">
        <v>820</v>
      </c>
      <c r="K30" s="861"/>
      <c r="L30" s="862"/>
      <c r="M30" s="82"/>
    </row>
    <row r="31" spans="1:13" s="4" customFormat="1" ht="49.5" customHeight="1">
      <c r="A31" s="81"/>
      <c r="C31" s="6"/>
      <c r="D31" s="7"/>
      <c r="E31" s="8"/>
      <c r="F31" s="9"/>
      <c r="G31" s="10"/>
      <c r="M31" s="82"/>
    </row>
    <row r="32" spans="1:13" s="4" customFormat="1" ht="49.5" customHeight="1">
      <c r="A32" s="81"/>
      <c r="B32" s="966" t="s">
        <v>162</v>
      </c>
      <c r="C32" s="967"/>
      <c r="D32" s="967"/>
      <c r="E32" s="967"/>
      <c r="F32" s="967"/>
      <c r="G32" s="967"/>
      <c r="H32" s="967"/>
      <c r="I32" s="967"/>
      <c r="J32" s="967"/>
      <c r="K32" s="967"/>
      <c r="L32" s="967"/>
      <c r="M32" s="82"/>
    </row>
    <row r="33" spans="1:13" s="2" customFormat="1" ht="49.5" customHeight="1">
      <c r="A33" s="5"/>
      <c r="C33" s="6"/>
      <c r="D33" s="7"/>
      <c r="E33" s="8"/>
      <c r="F33" s="9"/>
      <c r="G33" s="10"/>
      <c r="M33" s="11"/>
    </row>
    <row r="34" spans="1:13" s="2" customFormat="1" ht="49.5" customHeight="1">
      <c r="A34" s="5"/>
      <c r="B34" s="966" t="s">
        <v>168</v>
      </c>
      <c r="C34" s="967"/>
      <c r="D34" s="967"/>
      <c r="E34" s="967"/>
      <c r="F34" s="967"/>
      <c r="G34" s="967"/>
      <c r="H34" s="967"/>
      <c r="I34" s="967"/>
      <c r="J34" s="986"/>
      <c r="K34" s="984"/>
      <c r="L34" s="985"/>
      <c r="M34" s="362" t="s">
        <v>49</v>
      </c>
    </row>
    <row r="35" spans="1:13" s="2" customFormat="1" ht="49.5" customHeight="1">
      <c r="A35" s="5"/>
      <c r="D35" s="12"/>
      <c r="E35" s="8"/>
      <c r="F35" s="9"/>
      <c r="G35" s="10" t="s">
        <v>613</v>
      </c>
      <c r="I35" s="12"/>
      <c r="J35" s="8"/>
      <c r="M35" s="11"/>
    </row>
    <row r="36" spans="1:13" s="4" customFormat="1" ht="49.5" customHeight="1">
      <c r="A36" s="81"/>
      <c r="C36" s="6"/>
      <c r="D36" s="7"/>
      <c r="E36" s="8"/>
      <c r="F36" s="9"/>
      <c r="G36" s="10"/>
      <c r="M36" s="82"/>
    </row>
    <row r="37" spans="1:13" s="4" customFormat="1" ht="49.5" customHeight="1">
      <c r="A37" s="81"/>
      <c r="B37" s="32" t="s">
        <v>804</v>
      </c>
      <c r="C37" s="980"/>
      <c r="D37" s="981"/>
      <c r="E37" s="982"/>
      <c r="F37" s="173" t="s">
        <v>623</v>
      </c>
      <c r="G37" s="983"/>
      <c r="H37" s="981"/>
      <c r="I37" s="981"/>
      <c r="J37" s="981"/>
      <c r="K37" s="981"/>
      <c r="L37" s="982"/>
      <c r="M37" s="82"/>
    </row>
    <row r="38" spans="1:13" s="4" customFormat="1" ht="49.5" customHeight="1">
      <c r="A38" s="81"/>
      <c r="B38" s="358"/>
      <c r="C38" s="357"/>
      <c r="D38" s="13"/>
      <c r="E38" s="14"/>
      <c r="F38" s="357"/>
      <c r="G38" s="15"/>
      <c r="H38" s="358"/>
      <c r="I38" s="358"/>
      <c r="J38" s="358"/>
      <c r="K38" s="358"/>
      <c r="L38" s="358"/>
      <c r="M38" s="82"/>
    </row>
    <row r="39" spans="1:13" s="4" customFormat="1" ht="49.5" customHeight="1">
      <c r="A39" s="81"/>
      <c r="B39" s="356"/>
      <c r="C39" s="357"/>
      <c r="D39" s="13"/>
      <c r="E39" s="14"/>
      <c r="F39" s="357"/>
      <c r="G39" s="15"/>
      <c r="H39" s="358"/>
      <c r="I39" s="358"/>
      <c r="J39" s="956"/>
      <c r="K39" s="957"/>
      <c r="L39" s="958"/>
      <c r="M39" s="82"/>
    </row>
    <row r="40" spans="1:13" s="4" customFormat="1" ht="49.5" customHeight="1">
      <c r="A40" s="81"/>
      <c r="C40" s="6"/>
      <c r="D40" s="7"/>
      <c r="E40" s="8"/>
      <c r="F40" s="6"/>
      <c r="G40" s="655" t="s">
        <v>821</v>
      </c>
      <c r="H40" s="655"/>
      <c r="J40" s="959"/>
      <c r="K40" s="669"/>
      <c r="L40" s="806"/>
      <c r="M40" s="82"/>
    </row>
    <row r="41" spans="1:13" s="2" customFormat="1" ht="49.5" customHeight="1">
      <c r="A41" s="5"/>
      <c r="C41" s="6"/>
      <c r="D41" s="7"/>
      <c r="E41" s="8"/>
      <c r="F41" s="6"/>
      <c r="J41" s="959"/>
      <c r="K41" s="669"/>
      <c r="L41" s="806"/>
      <c r="M41" s="11"/>
    </row>
    <row r="42" spans="1:13" s="2" customFormat="1" ht="49.5" customHeight="1">
      <c r="A42" s="5"/>
      <c r="J42" s="960"/>
      <c r="K42" s="742"/>
      <c r="L42" s="859"/>
      <c r="M42" s="11"/>
    </row>
    <row r="43" spans="1:13" s="2" customFormat="1" ht="49.5" customHeight="1">
      <c r="A43" s="26"/>
      <c r="B43" s="27"/>
      <c r="C43" s="363"/>
      <c r="D43" s="364"/>
      <c r="E43" s="306"/>
      <c r="F43" s="365"/>
      <c r="G43" s="366"/>
      <c r="H43" s="27"/>
      <c r="I43" s="27"/>
      <c r="J43" s="27"/>
      <c r="K43" s="27"/>
      <c r="L43" s="27"/>
      <c r="M43" s="29"/>
    </row>
    <row r="44" s="2" customFormat="1" ht="30" customHeight="1"/>
    <row r="45" s="2" customFormat="1" ht="30" customHeight="1"/>
    <row r="46" s="2" customFormat="1" ht="30" customHeight="1"/>
    <row r="47" s="2" customFormat="1" ht="30" customHeight="1"/>
    <row r="48" ht="12">
      <c r="F48" s="30"/>
    </row>
    <row r="49" ht="12">
      <c r="F49" s="30"/>
    </row>
    <row r="50" ht="12">
      <c r="F50" s="30"/>
    </row>
    <row r="51" ht="12">
      <c r="F51" s="30"/>
    </row>
    <row r="52" ht="12">
      <c r="F52" s="30"/>
    </row>
    <row r="53" ht="12">
      <c r="F53" s="30"/>
    </row>
    <row r="54" ht="12">
      <c r="F54" s="30"/>
    </row>
    <row r="55" ht="12">
      <c r="F55" s="30"/>
    </row>
    <row r="56" ht="12">
      <c r="F56" s="30"/>
    </row>
    <row r="57" ht="12">
      <c r="F57" s="30"/>
    </row>
    <row r="58" ht="12">
      <c r="F58" s="30"/>
    </row>
    <row r="59" ht="12">
      <c r="F59" s="30"/>
    </row>
    <row r="60" ht="12">
      <c r="F60" s="30"/>
    </row>
    <row r="61" ht="12">
      <c r="F61" s="30"/>
    </row>
    <row r="62" ht="12">
      <c r="F62" s="30"/>
    </row>
    <row r="63" ht="12">
      <c r="F63" s="30"/>
    </row>
    <row r="64" ht="12">
      <c r="F64" s="30"/>
    </row>
    <row r="65" ht="12">
      <c r="F65" s="30"/>
    </row>
    <row r="66" ht="12">
      <c r="F66" s="30"/>
    </row>
    <row r="67" ht="12">
      <c r="F67" s="30"/>
    </row>
    <row r="68" ht="12">
      <c r="F68" s="30"/>
    </row>
    <row r="69" ht="12">
      <c r="F69" s="30"/>
    </row>
    <row r="70" ht="12">
      <c r="F70" s="30"/>
    </row>
    <row r="71" ht="12">
      <c r="F71" s="30"/>
    </row>
    <row r="72" ht="12">
      <c r="F72" s="30"/>
    </row>
    <row r="73" ht="12">
      <c r="F73" s="30"/>
    </row>
    <row r="74" ht="12">
      <c r="F74" s="30"/>
    </row>
    <row r="75" ht="12">
      <c r="F75" s="30"/>
    </row>
    <row r="76" ht="12">
      <c r="F76" s="30"/>
    </row>
    <row r="77" ht="12">
      <c r="F77" s="30"/>
    </row>
    <row r="78" ht="12">
      <c r="F78" s="30"/>
    </row>
    <row r="79" ht="12">
      <c r="F79" s="30"/>
    </row>
    <row r="80" ht="12">
      <c r="F80" s="30"/>
    </row>
    <row r="81" ht="12">
      <c r="F81" s="30"/>
    </row>
    <row r="82" ht="12">
      <c r="F82" s="30"/>
    </row>
    <row r="83" ht="12">
      <c r="F83" s="30"/>
    </row>
    <row r="84" ht="12">
      <c r="F84" s="30"/>
    </row>
    <row r="85" ht="12">
      <c r="F85" s="30"/>
    </row>
    <row r="86" ht="12">
      <c r="F86" s="30"/>
    </row>
    <row r="87" ht="12">
      <c r="F87" s="30"/>
    </row>
    <row r="88" ht="12">
      <c r="F88" s="30"/>
    </row>
    <row r="89" ht="12">
      <c r="F89" s="30"/>
    </row>
    <row r="90" ht="12">
      <c r="F90" s="30"/>
    </row>
    <row r="91" ht="12">
      <c r="F91" s="30"/>
    </row>
    <row r="92" ht="12">
      <c r="F92" s="30"/>
    </row>
    <row r="93" ht="12">
      <c r="F93" s="30"/>
    </row>
    <row r="94" ht="12">
      <c r="F94" s="30"/>
    </row>
    <row r="95" ht="12">
      <c r="F95" s="30"/>
    </row>
    <row r="96" ht="12">
      <c r="F96" s="30"/>
    </row>
    <row r="97" ht="12">
      <c r="F97" s="30"/>
    </row>
    <row r="98" ht="12">
      <c r="F98" s="30"/>
    </row>
    <row r="99" ht="12">
      <c r="F99" s="30"/>
    </row>
    <row r="100" ht="12">
      <c r="F100" s="30"/>
    </row>
    <row r="101" ht="12">
      <c r="F101" s="30"/>
    </row>
    <row r="102" ht="12">
      <c r="F102" s="30"/>
    </row>
    <row r="103" ht="12">
      <c r="F103" s="30"/>
    </row>
    <row r="104" ht="12">
      <c r="F104" s="30"/>
    </row>
    <row r="105" ht="12">
      <c r="F105" s="30"/>
    </row>
    <row r="106" ht="12">
      <c r="F106" s="30"/>
    </row>
    <row r="107" ht="12">
      <c r="F107" s="30"/>
    </row>
    <row r="108" ht="12">
      <c r="F108" s="30"/>
    </row>
    <row r="109" ht="12">
      <c r="F109" s="30"/>
    </row>
    <row r="110" ht="12">
      <c r="F110" s="30"/>
    </row>
    <row r="111" ht="12">
      <c r="F111" s="30"/>
    </row>
    <row r="112" ht="12">
      <c r="F112" s="30"/>
    </row>
    <row r="113" ht="12">
      <c r="F113" s="30"/>
    </row>
    <row r="114" ht="12">
      <c r="F114" s="30"/>
    </row>
    <row r="115" ht="12">
      <c r="F115" s="30"/>
    </row>
    <row r="116" ht="12">
      <c r="F116" s="30"/>
    </row>
    <row r="117" ht="12">
      <c r="F117" s="30"/>
    </row>
    <row r="118" ht="12">
      <c r="F118" s="30"/>
    </row>
    <row r="119" ht="12">
      <c r="F119" s="30"/>
    </row>
    <row r="120" ht="12">
      <c r="F120" s="30"/>
    </row>
    <row r="121" ht="12">
      <c r="F121" s="30"/>
    </row>
    <row r="122" ht="12">
      <c r="F122" s="30"/>
    </row>
    <row r="123" ht="12">
      <c r="F123" s="30"/>
    </row>
    <row r="124" ht="12">
      <c r="F124" s="30"/>
    </row>
  </sheetData>
  <sheetProtection/>
  <mergeCells count="25">
    <mergeCell ref="B18:L19"/>
    <mergeCell ref="C37:E37"/>
    <mergeCell ref="G37:L37"/>
    <mergeCell ref="K34:L34"/>
    <mergeCell ref="E28:L28"/>
    <mergeCell ref="B23:C23"/>
    <mergeCell ref="B34:J34"/>
    <mergeCell ref="G30:I30"/>
    <mergeCell ref="B1:L1"/>
    <mergeCell ref="B2:L2"/>
    <mergeCell ref="B4:L4"/>
    <mergeCell ref="B6:L6"/>
    <mergeCell ref="B11:L11"/>
    <mergeCell ref="B16:L16"/>
    <mergeCell ref="B8:L9"/>
    <mergeCell ref="B13:L14"/>
    <mergeCell ref="J39:L42"/>
    <mergeCell ref="J30:L30"/>
    <mergeCell ref="K23:L23"/>
    <mergeCell ref="B25:F25"/>
    <mergeCell ref="B28:D28"/>
    <mergeCell ref="B30:F30"/>
    <mergeCell ref="B32:L32"/>
    <mergeCell ref="D23:J23"/>
    <mergeCell ref="G25:L25"/>
  </mergeCells>
  <printOptions horizontalCentered="1" verticalCentered="1"/>
  <pageMargins left="0" right="0" top="0" bottom="0" header="0" footer="0"/>
  <pageSetup fitToHeight="1" fitToWidth="1" orientation="portrait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L2"/>
  <sheetViews>
    <sheetView zoomScalePageLayoutView="0" workbookViewId="0" topLeftCell="A1">
      <selection activeCell="A2" sqref="A2"/>
    </sheetView>
  </sheetViews>
  <sheetFormatPr defaultColWidth="11.00390625" defaultRowHeight="12"/>
  <sheetData>
    <row r="1" spans="1:168" ht="51.75" customHeight="1">
      <c r="A1" s="346" t="s">
        <v>120</v>
      </c>
      <c r="B1" s="346" t="s">
        <v>470</v>
      </c>
      <c r="C1" s="346" t="s">
        <v>461</v>
      </c>
      <c r="D1" s="346" t="s">
        <v>465</v>
      </c>
      <c r="E1" s="346" t="s">
        <v>466</v>
      </c>
      <c r="F1" s="346" t="s">
        <v>467</v>
      </c>
      <c r="G1" s="346" t="s">
        <v>577</v>
      </c>
      <c r="H1" s="346" t="s">
        <v>578</v>
      </c>
      <c r="I1" s="346" t="s">
        <v>579</v>
      </c>
      <c r="J1" s="346" t="s">
        <v>580</v>
      </c>
      <c r="K1" s="346" t="s">
        <v>581</v>
      </c>
      <c r="L1" s="346" t="s">
        <v>582</v>
      </c>
      <c r="M1" s="346" t="s">
        <v>583</v>
      </c>
      <c r="N1" s="346" t="s">
        <v>584</v>
      </c>
      <c r="O1" s="346" t="s">
        <v>729</v>
      </c>
      <c r="P1" s="346" t="s">
        <v>730</v>
      </c>
      <c r="Q1" s="346" t="s">
        <v>731</v>
      </c>
      <c r="R1" s="346" t="s">
        <v>732</v>
      </c>
      <c r="S1" s="346" t="s">
        <v>733</v>
      </c>
      <c r="T1" s="346" t="s">
        <v>714</v>
      </c>
      <c r="U1" s="346" t="s">
        <v>615</v>
      </c>
      <c r="V1" s="346" t="s">
        <v>616</v>
      </c>
      <c r="W1" s="346" t="s">
        <v>617</v>
      </c>
      <c r="X1" s="346" t="s">
        <v>737</v>
      </c>
      <c r="Y1" s="346" t="s">
        <v>753</v>
      </c>
      <c r="Z1" s="346" t="s">
        <v>754</v>
      </c>
      <c r="AA1" s="346" t="s">
        <v>755</v>
      </c>
      <c r="AB1" s="346" t="s">
        <v>756</v>
      </c>
      <c r="AC1" s="346" t="s">
        <v>724</v>
      </c>
      <c r="AD1" s="346" t="s">
        <v>725</v>
      </c>
      <c r="AE1" s="346" t="s">
        <v>726</v>
      </c>
      <c r="AF1" s="346" t="s">
        <v>727</v>
      </c>
      <c r="AG1" s="346" t="s">
        <v>602</v>
      </c>
      <c r="AH1" s="346" t="s">
        <v>603</v>
      </c>
      <c r="AI1" s="346" t="s">
        <v>604</v>
      </c>
      <c r="AJ1" s="346" t="s">
        <v>748</v>
      </c>
      <c r="AK1" s="346" t="s">
        <v>749</v>
      </c>
      <c r="AL1" s="346" t="s">
        <v>606</v>
      </c>
      <c r="AM1" s="346" t="s">
        <v>605</v>
      </c>
      <c r="AN1" s="346" t="s">
        <v>798</v>
      </c>
      <c r="AO1" s="346" t="s">
        <v>699</v>
      </c>
      <c r="AP1" s="346" t="s">
        <v>700</v>
      </c>
      <c r="AQ1" s="346" t="s">
        <v>701</v>
      </c>
      <c r="AR1" s="346" t="s">
        <v>702</v>
      </c>
      <c r="AS1" s="346" t="s">
        <v>703</v>
      </c>
      <c r="AT1" s="346" t="s">
        <v>704</v>
      </c>
      <c r="AU1" s="346" t="s">
        <v>705</v>
      </c>
      <c r="AV1" s="346" t="s">
        <v>639</v>
      </c>
      <c r="AW1" s="346" t="s">
        <v>503</v>
      </c>
      <c r="AX1" s="346" t="s">
        <v>504</v>
      </c>
      <c r="AY1" s="346" t="s">
        <v>505</v>
      </c>
      <c r="AZ1" s="346" t="s">
        <v>506</v>
      </c>
      <c r="BA1" s="346" t="s">
        <v>507</v>
      </c>
      <c r="BB1" s="346" t="s">
        <v>520</v>
      </c>
      <c r="BC1" s="346" t="s">
        <v>521</v>
      </c>
      <c r="BD1" s="346" t="s">
        <v>522</v>
      </c>
      <c r="BE1" s="346" t="s">
        <v>523</v>
      </c>
      <c r="BF1" s="346" t="s">
        <v>524</v>
      </c>
      <c r="BG1" s="346" t="s">
        <v>525</v>
      </c>
      <c r="BH1" s="346" t="s">
        <v>401</v>
      </c>
      <c r="BI1" s="346" t="s">
        <v>402</v>
      </c>
      <c r="BJ1" s="346" t="s">
        <v>403</v>
      </c>
      <c r="BK1" s="346" t="s">
        <v>529</v>
      </c>
      <c r="BL1" s="346" t="s">
        <v>643</v>
      </c>
      <c r="BM1" s="346" t="s">
        <v>644</v>
      </c>
      <c r="BN1" s="346" t="s">
        <v>645</v>
      </c>
      <c r="BO1" s="346" t="s">
        <v>646</v>
      </c>
      <c r="BP1" s="346" t="s">
        <v>647</v>
      </c>
      <c r="BQ1" s="346" t="s">
        <v>648</v>
      </c>
      <c r="BR1" s="346" t="s">
        <v>649</v>
      </c>
      <c r="BS1" s="346" t="s">
        <v>650</v>
      </c>
      <c r="BT1" s="346" t="s">
        <v>671</v>
      </c>
      <c r="BU1" s="346" t="s">
        <v>672</v>
      </c>
      <c r="BV1" s="346" t="s">
        <v>673</v>
      </c>
      <c r="BW1" s="346" t="s">
        <v>674</v>
      </c>
      <c r="BX1" s="346" t="s">
        <v>675</v>
      </c>
      <c r="BY1" s="346" t="s">
        <v>796</v>
      </c>
      <c r="BZ1" s="346" t="s">
        <v>661</v>
      </c>
      <c r="CA1" s="346" t="s">
        <v>662</v>
      </c>
      <c r="CB1" s="346" t="s">
        <v>663</v>
      </c>
      <c r="CC1" s="346" t="s">
        <v>782</v>
      </c>
      <c r="CD1" s="346" t="s">
        <v>760</v>
      </c>
      <c r="CE1" s="346" t="s">
        <v>761</v>
      </c>
      <c r="CF1" s="346" t="s">
        <v>762</v>
      </c>
      <c r="CG1" s="346" t="s">
        <v>763</v>
      </c>
      <c r="CH1" s="346" t="s">
        <v>764</v>
      </c>
      <c r="CI1" s="346" t="s">
        <v>765</v>
      </c>
      <c r="CJ1" s="346" t="s">
        <v>766</v>
      </c>
      <c r="CK1" s="346" t="s">
        <v>607</v>
      </c>
      <c r="CL1" s="346" t="s">
        <v>608</v>
      </c>
      <c r="CM1" s="346" t="s">
        <v>609</v>
      </c>
      <c r="CN1" s="346" t="s">
        <v>610</v>
      </c>
      <c r="CO1" s="346" t="s">
        <v>738</v>
      </c>
      <c r="CP1" s="346" t="s">
        <v>739</v>
      </c>
      <c r="CQ1" s="346" t="s">
        <v>683</v>
      </c>
      <c r="CR1" s="346" t="s">
        <v>684</v>
      </c>
      <c r="CS1" s="346" t="s">
        <v>685</v>
      </c>
      <c r="CT1" s="346" t="s">
        <v>795</v>
      </c>
      <c r="CU1" s="346" t="s">
        <v>665</v>
      </c>
      <c r="CV1" s="346" t="s">
        <v>666</v>
      </c>
      <c r="CW1" s="346" t="s">
        <v>667</v>
      </c>
      <c r="CX1" s="346" t="s">
        <v>775</v>
      </c>
      <c r="CY1" s="346" t="s">
        <v>776</v>
      </c>
      <c r="CZ1" s="346" t="s">
        <v>777</v>
      </c>
      <c r="DA1" s="346" t="s">
        <v>778</v>
      </c>
      <c r="DB1" s="346" t="s">
        <v>779</v>
      </c>
      <c r="DC1" s="346" t="s">
        <v>780</v>
      </c>
      <c r="DD1" s="346" t="s">
        <v>805</v>
      </c>
      <c r="DE1" s="346" t="s">
        <v>806</v>
      </c>
      <c r="DF1" s="346" t="s">
        <v>570</v>
      </c>
      <c r="DG1" s="346" t="s">
        <v>571</v>
      </c>
      <c r="DH1" s="346" t="s">
        <v>572</v>
      </c>
      <c r="DI1" s="346" t="s">
        <v>573</v>
      </c>
      <c r="DJ1" s="346" t="s">
        <v>698</v>
      </c>
      <c r="DK1" s="346" t="s">
        <v>574</v>
      </c>
      <c r="DL1" s="346" t="s">
        <v>575</v>
      </c>
      <c r="DM1" s="346" t="s">
        <v>576</v>
      </c>
      <c r="DN1" s="346" t="s">
        <v>462</v>
      </c>
      <c r="DO1" s="346" t="s">
        <v>463</v>
      </c>
      <c r="DP1" s="346" t="s">
        <v>464</v>
      </c>
      <c r="DQ1" s="346" t="s">
        <v>707</v>
      </c>
      <c r="DR1" s="346" t="s">
        <v>708</v>
      </c>
      <c r="DS1" s="346" t="s">
        <v>709</v>
      </c>
      <c r="DT1" s="346" t="s">
        <v>710</v>
      </c>
      <c r="DU1" s="346" t="s">
        <v>711</v>
      </c>
      <c r="DV1" s="346" t="s">
        <v>712</v>
      </c>
      <c r="DW1" s="346" t="s">
        <v>713</v>
      </c>
      <c r="DX1" s="346" t="s">
        <v>728</v>
      </c>
      <c r="DY1" s="346" t="s">
        <v>790</v>
      </c>
      <c r="DZ1" s="346" t="s">
        <v>791</v>
      </c>
      <c r="EA1" s="346" t="s">
        <v>792</v>
      </c>
      <c r="EB1" s="346" t="s">
        <v>793</v>
      </c>
      <c r="EC1" s="346" t="s">
        <v>794</v>
      </c>
      <c r="ED1" s="346" t="s">
        <v>715</v>
      </c>
      <c r="EE1" s="346" t="s">
        <v>716</v>
      </c>
      <c r="EF1" s="346" t="s">
        <v>717</v>
      </c>
      <c r="EG1" s="346" t="s">
        <v>740</v>
      </c>
      <c r="EH1" s="346" t="s">
        <v>741</v>
      </c>
      <c r="EI1" s="346" t="s">
        <v>742</v>
      </c>
      <c r="EJ1" s="346" t="s">
        <v>767</v>
      </c>
      <c r="EK1" s="346" t="s">
        <v>768</v>
      </c>
      <c r="EL1" s="346" t="s">
        <v>769</v>
      </c>
      <c r="EM1" s="346" t="s">
        <v>770</v>
      </c>
      <c r="EN1" s="346" t="s">
        <v>771</v>
      </c>
      <c r="EO1" s="346" t="s">
        <v>734</v>
      </c>
      <c r="EP1" s="346" t="s">
        <v>735</v>
      </c>
      <c r="EQ1" s="346" t="s">
        <v>736</v>
      </c>
      <c r="ER1" s="346" t="s">
        <v>807</v>
      </c>
      <c r="ES1" s="346" t="s">
        <v>808</v>
      </c>
      <c r="ET1" s="346" t="s">
        <v>696</v>
      </c>
      <c r="EU1" s="346" t="s">
        <v>697</v>
      </c>
      <c r="EV1" s="346" t="s">
        <v>757</v>
      </c>
      <c r="EW1" s="346" t="s">
        <v>758</v>
      </c>
      <c r="EX1" s="346" t="s">
        <v>759</v>
      </c>
      <c r="EY1" s="346" t="s">
        <v>797</v>
      </c>
      <c r="EZ1" s="346" t="s">
        <v>652</v>
      </c>
      <c r="FA1" s="346" t="s">
        <v>653</v>
      </c>
      <c r="FB1" s="346" t="s">
        <v>706</v>
      </c>
      <c r="FC1" s="346" t="s">
        <v>640</v>
      </c>
      <c r="FD1" s="346" t="s">
        <v>641</v>
      </c>
      <c r="FE1" s="346" t="s">
        <v>642</v>
      </c>
      <c r="FF1" s="346" t="s">
        <v>519</v>
      </c>
      <c r="FG1" s="346" t="s">
        <v>772</v>
      </c>
      <c r="FH1" s="346" t="s">
        <v>773</v>
      </c>
      <c r="FI1" s="346" t="s">
        <v>774</v>
      </c>
      <c r="FJ1" s="346" t="s">
        <v>526</v>
      </c>
      <c r="FK1" s="346" t="s">
        <v>527</v>
      </c>
      <c r="FL1" s="346" t="s">
        <v>528</v>
      </c>
    </row>
    <row r="2" spans="1:167" ht="12">
      <c r="A2">
        <f>'Fiche 5'!C10</f>
        <v>0</v>
      </c>
      <c r="B2">
        <f>IF('Fiche 5'!B56="","",'Fiche 5'!B56)</f>
      </c>
      <c r="C2">
        <f>IF('Fiche 5'!I16="","",'Fiche 5'!I16)</f>
      </c>
      <c r="D2">
        <f>IF('Fiche 5'!D14="","",'Fiche 5'!D14)</f>
      </c>
      <c r="E2">
        <f>IF('Fiche 5'!K14="","",'Fiche 5'!K14)</f>
      </c>
      <c r="F2">
        <f>IF('Fiche 5'!D16="","",'Fiche 5'!D16)</f>
      </c>
      <c r="G2" s="485">
        <f>IF('Fiche 5'!G61="","",'Fiche 5'!G61)</f>
      </c>
      <c r="H2" s="488"/>
      <c r="I2">
        <f>IF('Fiche 5'!B38="","",'Fiche 5'!B38)</f>
      </c>
      <c r="J2">
        <f>IF('Fiche 5'!K63="","",'Fiche 5'!K63)</f>
      </c>
      <c r="K2">
        <f>IF('Fiche 5'!B67="","",'Fiche 5'!B67)</f>
      </c>
      <c r="L2" t="e">
        <f>IF('Fiche 5'!#REF!="","",'Fiche 5'!#REF!)</f>
        <v>#REF!</v>
      </c>
      <c r="M2" s="489"/>
      <c r="N2" s="345" t="e">
        <f>IF('Fiche 5'!#REF!="","",'Fiche 5'!#REF!)</f>
        <v>#REF!</v>
      </c>
      <c r="O2" t="e">
        <f>IF('Fiche 5'!#REF!="","",'Fiche 5'!#REF!)</f>
        <v>#REF!</v>
      </c>
      <c r="P2">
        <f>IF('Fiche 5'!B25="","",'Fiche 5'!B25)</f>
      </c>
      <c r="Q2" t="e">
        <f>IF('Fiche 5'!#REF!="","",'Fiche 5'!#REF!)</f>
        <v>#REF!</v>
      </c>
      <c r="R2" s="345">
        <f>IF('Fiche 5'!H50="","",'Fiche 5'!H50)</f>
      </c>
      <c r="S2" s="345">
        <f>IF('Fiche 5'!N50="","",'Fiche 5'!N50)</f>
      </c>
      <c r="T2" s="345">
        <f>IF('Fiche 5'!N52="","",'Fiche 5'!N52)</f>
      </c>
      <c r="U2" s="345">
        <f>IF('Fiche 5'!H52="","",'Fiche 5'!H52)</f>
      </c>
      <c r="V2" s="485">
        <f>IF('Fiche 7'!K10="","",'Fiche 7'!K10)</f>
      </c>
      <c r="W2" s="485">
        <f>IF('Fiche 7'!J10="","",'Fiche 7'!J10)</f>
      </c>
      <c r="X2" s="345">
        <f>IF('Fiche 7'!K12="","",'Fiche 7'!K12)</f>
      </c>
      <c r="Y2" s="345">
        <f>IF('Fiche 7'!J12="","",'Fiche 7'!J12)</f>
      </c>
      <c r="Z2" s="345">
        <f>IF('Fiche 7'!K18="","",'Fiche 7'!K18)</f>
      </c>
      <c r="AA2" s="345">
        <f>IF('Fiche 7'!J18="","",'Fiche 7'!J18)</f>
      </c>
      <c r="AB2" s="345">
        <f>IF('Fiche 7'!K20="","",'Fiche 7'!K20)</f>
      </c>
      <c r="AC2" s="345">
        <f>IF('Fiche 7'!J20="","",'Fiche 7'!J20)</f>
      </c>
      <c r="AD2" s="345">
        <f>IF('Fiche 7'!K22="","",'Fiche 7'!K22)</f>
      </c>
      <c r="AE2" s="345">
        <f>IF('Fiche 7'!J22="","",'Fiche 7'!J22)</f>
      </c>
      <c r="AF2" s="345">
        <f>IF('Fiche 7'!K24="","",'Fiche 7'!K24)</f>
      </c>
      <c r="AG2" s="345">
        <f>IF('Fiche 7'!J24="","",'Fiche 7'!J24)</f>
      </c>
      <c r="AH2" s="345">
        <f>IF('Fiche 7'!K26="","",'Fiche 7'!K26)</f>
      </c>
      <c r="AI2" s="345">
        <f>IF('Fiche 7'!J26="","",'Fiche 7'!J26)</f>
      </c>
      <c r="AJ2">
        <f>IF('Fiche 7'!E18="","",'Fiche 7'!E18)</f>
      </c>
      <c r="AK2">
        <f>IF('Fiche 7'!E20="","",'Fiche 7'!E20)</f>
      </c>
      <c r="AL2">
        <f>IF('Fiche 7'!E22="","",'Fiche 7'!E22)</f>
      </c>
      <c r="AM2">
        <f>IF('Fiche 7'!E24="","",'Fiche 7'!E24)</f>
      </c>
      <c r="AN2">
        <f>IF('Fiche 7'!E26="","",'Fiche 7'!E26)</f>
      </c>
      <c r="AO2" s="489"/>
      <c r="AP2" s="489"/>
      <c r="AQ2" s="345">
        <f>IF('Fiche 7'!H35="","",'Fiche 7'!H35)</f>
      </c>
      <c r="AR2" s="345">
        <f>IF('Fiche 7'!G35="","",'Fiche 7'!G35)</f>
      </c>
      <c r="AS2" s="345">
        <f>IF('Fiche 7'!J40="","",'Fiche 7'!J40)</f>
      </c>
      <c r="AT2" s="345">
        <f>IF('Fiche 7'!I40="","",'Fiche 7'!I40)</f>
      </c>
      <c r="AU2" s="345">
        <f>IF('Fiche 7'!F40="","",'Fiche 7'!F40)</f>
      </c>
      <c r="AV2" s="345">
        <f>IF('Fiche 7'!E40="","",'Fiche 7'!E40)</f>
      </c>
      <c r="AW2" s="345">
        <f>IF('Fiche 7'!E47="","",'Fiche 7'!E47)</f>
      </c>
      <c r="AX2" s="345">
        <f>IF('Fiche 7'!D47="","",'Fiche 7'!D47)</f>
      </c>
      <c r="AY2" s="345">
        <f>IF('Fiche 7'!H47="","",'Fiche 7'!H47)</f>
      </c>
      <c r="AZ2" s="345">
        <f>IF('Fiche 7'!G47="","",'Fiche 7'!G47)</f>
      </c>
      <c r="BA2" s="345">
        <f>IF('Fiche 7'!K47="","",'Fiche 7'!K47)</f>
      </c>
      <c r="BB2" s="345">
        <f>IF('Fiche 7'!J47="","",'Fiche 7'!J47)</f>
      </c>
      <c r="BC2" s="345">
        <f>IF('Fiche 7'!E49="","",'Fiche 7'!E49)</f>
      </c>
      <c r="BD2" s="345">
        <f>IF('Fiche 7'!D49="","",'Fiche 7'!D49)</f>
      </c>
      <c r="BE2" s="345">
        <f>IF('Fiche 7'!H49="","",'Fiche 7'!H49)</f>
      </c>
      <c r="BF2" s="345">
        <f>IF('Fiche 7'!G49="","",'Fiche 7'!G49)</f>
      </c>
      <c r="BG2" s="345">
        <f>IF('Fiche 7'!H45="","",'Fiche 7'!H45)</f>
      </c>
      <c r="BH2" s="345">
        <f>IF('Fiche 7'!G45="","",'Fiche 7'!G45)</f>
      </c>
      <c r="BI2" s="345">
        <f>IF('Fiche 7'!K45="","",'Fiche 7'!K45)</f>
      </c>
      <c r="BJ2" s="345">
        <f>IF('Fiche 7'!J45="","",'Fiche 7'!J45)</f>
      </c>
      <c r="BK2" s="345">
        <f>IF('Fiche 7'!E45="","",'Fiche 7'!E45)</f>
      </c>
      <c r="BL2" s="345">
        <f>IF('Fiche 7'!D45="","",'Fiche 7'!D45)</f>
      </c>
      <c r="BM2" s="345">
        <f>IF('Fiche 7'!K49="","",'Fiche 7'!K49)</f>
      </c>
      <c r="BN2" s="345">
        <f>IF('Fiche 7'!J49="","",'Fiche 7'!J49)</f>
      </c>
      <c r="BO2" s="489"/>
      <c r="BP2" s="489"/>
      <c r="BQ2" s="345">
        <f>IF('Fiche 7'!K57="","",'Fiche 7'!K57)</f>
      </c>
      <c r="BR2" s="345">
        <f>IF('Fiche 7'!J57="","",'Fiche 7'!J57)</f>
      </c>
      <c r="BS2">
        <f>IF('Fiche 7'!G74="","",'Fiche 7'!G74)</f>
      </c>
      <c r="BT2">
        <f>IF('Fiche 7'!G70="","",'Fiche 7'!G70)</f>
      </c>
      <c r="BU2" s="345">
        <f>IF('Fiche 7'!K65="","",'Fiche 7'!K65)</f>
      </c>
      <c r="BV2" s="345">
        <f>IF('Fiche 7'!J65="","",'Fiche 7'!J65)</f>
      </c>
      <c r="BW2" s="345">
        <f>IF('Fiche 7'!F65="","",'Fiche 7'!F65)</f>
      </c>
      <c r="BX2" s="345">
        <f>IF('Fiche 7'!E65="","",'Fiche 7'!E65)</f>
      </c>
      <c r="BY2" s="345">
        <f>IF('Fiche 7'!K62="","",'Fiche 7'!K62)</f>
      </c>
      <c r="BZ2" s="345">
        <f>IF('Fiche 7'!J62="","",'Fiche 7'!J62)</f>
      </c>
      <c r="CA2" s="345">
        <f>IF('Fiche 7'!H62="","",'Fiche 7'!H62)</f>
      </c>
      <c r="CB2" s="345">
        <f>IF('Fiche 7'!G62="","",'Fiche 7'!G62)</f>
      </c>
      <c r="CC2" s="345">
        <f>IF('Fiche 7'!E62="","",'Fiche 7'!E62)</f>
      </c>
      <c r="CD2" s="345">
        <f>IF('Fiche 7'!D62="","",'Fiche 7'!D62)</f>
      </c>
      <c r="CE2" s="345" t="e">
        <f>IF('Fiche 7'!#REF!="","",'Fiche 7'!#REF!)</f>
        <v>#REF!</v>
      </c>
      <c r="CF2" s="345" t="e">
        <f>IF('Fiche 7'!#REF!="","",'Fiche 7'!#REF!)</f>
        <v>#REF!</v>
      </c>
      <c r="CG2" s="345" t="e">
        <f>IF('Fiche 7'!#REF!="","",'Fiche 7'!#REF!)</f>
        <v>#REF!</v>
      </c>
      <c r="CH2" s="345" t="e">
        <f>IF('Fiche 7'!#REF!="","",'Fiche 7'!#REF!)</f>
        <v>#REF!</v>
      </c>
      <c r="CI2" s="345" t="e">
        <f>IF('Fiche 7'!#REF!="","",'Fiche 7'!#REF!)</f>
        <v>#REF!</v>
      </c>
      <c r="CJ2" s="345" t="e">
        <f>IF('Fiche 7'!#REF!="","",'Fiche 7'!#REF!)</f>
        <v>#REF!</v>
      </c>
      <c r="CK2" s="345" t="e">
        <f>IF('Fiche 7'!#REF!="","",'Fiche 7'!#REF!)</f>
        <v>#REF!</v>
      </c>
      <c r="CL2" s="345" t="e">
        <f>IF('Fiche 7'!#REF!="","",'Fiche 7'!#REF!)</f>
        <v>#REF!</v>
      </c>
      <c r="CM2" s="345" t="e">
        <f>IF('Fiche 7'!#REF!="","",'Fiche 7'!#REF!)</f>
        <v>#REF!</v>
      </c>
      <c r="CN2" s="345" t="e">
        <f>IF('Fiche 7'!#REF!="","",'Fiche 7'!#REF!)</f>
        <v>#REF!</v>
      </c>
      <c r="CO2" s="345" t="e">
        <f>IF('Fiche 7'!#REF!="","",'Fiche 7'!#REF!)</f>
        <v>#REF!</v>
      </c>
      <c r="CP2" s="345" t="e">
        <f>IF('Fiche 7'!#REF!="","",'Fiche 7'!#REF!)</f>
        <v>#REF!</v>
      </c>
      <c r="CQ2" s="345" t="e">
        <f>IF('Fiche 7'!#REF!="","",'Fiche 7'!#REF!)</f>
        <v>#REF!</v>
      </c>
      <c r="CR2" s="345" t="e">
        <f>IF('Fiche 7'!#REF!="","",'Fiche 7'!#REF!)</f>
        <v>#REF!</v>
      </c>
      <c r="CS2" s="345" t="e">
        <f>IF('Fiche 7'!#REF!="","",'Fiche 7'!#REF!)</f>
        <v>#REF!</v>
      </c>
      <c r="CT2" s="345" t="e">
        <f>IF('Fiche 7'!#REF!="","",'Fiche 7'!#REF!)</f>
        <v>#REF!</v>
      </c>
      <c r="CU2" s="345" t="e">
        <f>IF('Fiche 7'!#REF!="","",'Fiche 7'!#REF!)</f>
        <v>#REF!</v>
      </c>
      <c r="CV2" s="345" t="e">
        <f>IF('Fiche 7'!#REF!="","",'Fiche 7'!#REF!)</f>
        <v>#REF!</v>
      </c>
      <c r="CW2" s="345">
        <f>IF('Fiche 7'!K86="","",'Fiche 7'!K86)</f>
      </c>
      <c r="CX2" s="345">
        <f>IF('Fiche 7'!J86="","",'Fiche 7'!J86)</f>
      </c>
      <c r="CY2" s="485">
        <f>IF('Fiche 7'!F10="","",'Fiche 7'!F10)</f>
      </c>
      <c r="CZ2" s="485">
        <f>IF('Fiche 7'!E10="","",'Fiche 7'!E10)</f>
      </c>
      <c r="DA2">
        <f>IF('Fiche 6'!D9="","",'Fiche 6'!D9)</f>
      </c>
      <c r="DB2">
        <f>IF('Fiche 6'!D10="","",'Fiche 6'!D10)</f>
      </c>
      <c r="DC2">
        <f>IF('Fiche 6'!D11="","",'Fiche 6'!D11)</f>
      </c>
      <c r="DD2">
        <f>IF('Fiche 6'!D15="","",'Fiche 6'!D15)</f>
      </c>
      <c r="DE2">
        <f>IF('Fiche 6'!D16="","",'Fiche 6'!D16)</f>
      </c>
      <c r="DF2">
        <f>IF('Fiche 6'!D17="","",'Fiche 6'!D17)</f>
      </c>
      <c r="DG2">
        <f>IF('Fiche 6'!K9="","",'Fiche 6'!K9)</f>
      </c>
      <c r="DH2">
        <f>IF('Fiche 6'!J9="","",'Fiche 6'!J9)</f>
      </c>
      <c r="DI2" s="490">
        <f>IF('Fiche 6'!K10="","",'Fiche 6'!K10)</f>
      </c>
      <c r="DJ2">
        <f>IF('Fiche 6'!J10="","",'Fiche 6'!J10)</f>
      </c>
      <c r="DK2">
        <f>IF('Fiche 6'!K11="","",'Fiche 6'!K11)</f>
      </c>
      <c r="DL2">
        <f>IF('Fiche 6'!J11="","",'Fiche 6'!J11)</f>
      </c>
      <c r="DM2">
        <f>IF('Fiche 6'!K12="","",'Fiche 6'!K12)</f>
      </c>
      <c r="DN2">
        <f>IF('Fiche 6'!J12="","",'Fiche 6'!J12)</f>
      </c>
      <c r="DO2">
        <f>IF('Fiche 6'!K13="","",'Fiche 6'!K13)</f>
      </c>
      <c r="DP2">
        <f>IF('Fiche 6'!J13="","",'Fiche 6'!J13)</f>
      </c>
      <c r="DQ2">
        <f>IF('Fiche 6'!K14="","",'Fiche 6'!K14)</f>
      </c>
      <c r="DR2">
        <f>IF('Fiche 6'!J14="","",'Fiche 6'!J14)</f>
      </c>
      <c r="DS2">
        <f>IF('Fiche 6'!K15="","",'Fiche 6'!K15)</f>
      </c>
      <c r="DT2">
        <f>IF('Fiche 6'!J15="","",'Fiche 6'!J15)</f>
      </c>
      <c r="DU2">
        <f>IF('Fiche 6'!K16="","",'Fiche 6'!K16)</f>
      </c>
      <c r="DV2">
        <f>IF('Fiche 6'!J16="","",'Fiche 6'!J16)</f>
      </c>
      <c r="DW2">
        <f>IF('Fiche 6'!K17="","",'Fiche 6'!K17)</f>
      </c>
      <c r="DX2">
        <f>IF('Fiche 6'!J17="","",'Fiche 6'!J17)</f>
      </c>
      <c r="DY2">
        <f>IF('Fiche 6'!I9="","",'Fiche 6'!I9)</f>
      </c>
      <c r="DZ2">
        <f>IF('Fiche 6'!H9="","",'Fiche 6'!H9)</f>
      </c>
      <c r="EA2">
        <f>IF('Fiche 6'!I10="","",'Fiche 6'!I10)</f>
      </c>
      <c r="EB2">
        <f>IF('Fiche 6'!H10="","",'Fiche 6'!H10)</f>
      </c>
      <c r="EC2">
        <f>IF('Fiche 6'!I11="","",'Fiche 6'!I11)</f>
      </c>
      <c r="ED2">
        <f>IF('Fiche 6'!H11="","",'Fiche 6'!H11)</f>
      </c>
      <c r="EE2">
        <f>IF('Fiche 6'!I12="","",'Fiche 6'!I12)</f>
      </c>
      <c r="EF2">
        <f>IF('Fiche 6'!H12="","",'Fiche 6'!H12)</f>
      </c>
      <c r="EG2">
        <f>IF('Fiche 6'!I13="","",'Fiche 6'!I13)</f>
      </c>
      <c r="EH2">
        <f>IF('Fiche 6'!H13="","",'Fiche 6'!H13)</f>
      </c>
      <c r="EI2">
        <f>IF('Fiche 6'!I14="","",'Fiche 6'!I14)</f>
      </c>
      <c r="EJ2">
        <f>IF('Fiche 6'!H14="","",'Fiche 6'!H14)</f>
      </c>
      <c r="EK2">
        <f>IF('Fiche 6'!I15="","",'Fiche 6'!I15)</f>
      </c>
      <c r="EL2">
        <f>IF('Fiche 6'!H15="","",'Fiche 6'!H15)</f>
      </c>
      <c r="EM2">
        <f>IF('Fiche 6'!I16="","",'Fiche 6'!I16)</f>
      </c>
      <c r="EN2">
        <f>IF('Fiche 6'!H16="","",'Fiche 6'!H16)</f>
      </c>
      <c r="EO2">
        <f>IF('Fiche 6'!I17="","",'Fiche 6'!I17)</f>
      </c>
      <c r="EP2">
        <f>IF('Fiche 6'!H17="","",'Fiche 6'!H17)</f>
      </c>
      <c r="EQ2">
        <f>IF('Fiche 6'!D12="","",'Fiche 6'!D12)</f>
      </c>
      <c r="ER2">
        <f>IF('Fiche 6'!D13="","",'Fiche 6'!D13)</f>
      </c>
      <c r="ES2">
        <f>IF('Fiche 6'!D14="","",'Fiche 6'!D14)</f>
      </c>
      <c r="ET2">
        <f>IF('Fiche 6'!M9="","",'Fiche 6'!M9)</f>
      </c>
      <c r="EU2">
        <f>IF('Fiche 6'!L9="","",'Fiche 6'!L9)</f>
      </c>
      <c r="EV2">
        <f>IF('Fiche 6'!M10="","",'Fiche 6'!M10)</f>
      </c>
      <c r="EW2">
        <f>IF('Fiche 6'!L10="","",'Fiche 6'!L10)</f>
      </c>
      <c r="EX2">
        <f>IF('Fiche 6'!M11="","",'Fiche 6'!M11)</f>
      </c>
      <c r="EY2">
        <f>IF('Fiche 6'!L11="","",'Fiche 6'!L11)</f>
      </c>
      <c r="EZ2">
        <f>IF('Fiche 6'!M12="","",'Fiche 6'!M12)</f>
      </c>
      <c r="FA2">
        <f>IF('Fiche 6'!L12="","",'Fiche 6'!L12)</f>
      </c>
      <c r="FB2">
        <f>IF('Fiche 6'!M13="","",'Fiche 6'!M13)</f>
      </c>
      <c r="FC2">
        <f>IF('Fiche 6'!L13="","",'Fiche 6'!L13)</f>
      </c>
      <c r="FD2">
        <f>IF('Fiche 6'!M14="","",'Fiche 6'!M14)</f>
      </c>
      <c r="FE2">
        <f>IF('Fiche 6'!L14="","",'Fiche 6'!L14)</f>
      </c>
      <c r="FF2">
        <f>IF('Fiche 6'!M15="","",'Fiche 6'!M15)</f>
      </c>
      <c r="FG2">
        <f>IF('Fiche 6'!L15="","",'Fiche 6'!L15)</f>
      </c>
      <c r="FH2">
        <f>IF('Fiche 6'!M16="","",'Fiche 6'!M16)</f>
      </c>
      <c r="FI2">
        <f>IF('Fiche 6'!L16="","",'Fiche 6'!L16)</f>
      </c>
      <c r="FJ2">
        <f>IF('Fiche 6'!M17="","",'Fiche 6'!M17)</f>
      </c>
      <c r="FK2">
        <f>IF('Fiche 6'!L17="","",'Fiche 6'!L17)</f>
      </c>
    </row>
  </sheetData>
  <sheetProtection password="CA8D" sheet="1" objects="1" scenarios="1"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2"/>
  <sheetViews>
    <sheetView zoomScalePageLayoutView="0" workbookViewId="0" topLeftCell="A1">
      <selection activeCell="A2" sqref="A2"/>
    </sheetView>
  </sheetViews>
  <sheetFormatPr defaultColWidth="11.00390625" defaultRowHeight="12"/>
  <sheetData>
    <row r="1" spans="1:254" ht="76.5">
      <c r="A1" s="346" t="s">
        <v>120</v>
      </c>
      <c r="B1" s="346" t="s">
        <v>323</v>
      </c>
      <c r="C1" s="346" t="s">
        <v>324</v>
      </c>
      <c r="D1" s="346" t="s">
        <v>325</v>
      </c>
      <c r="E1" s="346" t="s">
        <v>387</v>
      </c>
      <c r="F1" s="346" t="s">
        <v>388</v>
      </c>
      <c r="G1" s="346" t="s">
        <v>121</v>
      </c>
      <c r="H1" s="346" t="s">
        <v>233</v>
      </c>
      <c r="I1" s="346" t="s">
        <v>190</v>
      </c>
      <c r="J1" s="346" t="s">
        <v>293</v>
      </c>
      <c r="K1" s="346" t="s">
        <v>275</v>
      </c>
      <c r="L1" s="346" t="s">
        <v>191</v>
      </c>
      <c r="M1" s="346" t="s">
        <v>192</v>
      </c>
      <c r="N1" s="346" t="s">
        <v>282</v>
      </c>
      <c r="O1" s="346" t="s">
        <v>184</v>
      </c>
      <c r="P1" s="346" t="s">
        <v>266</v>
      </c>
      <c r="Q1" s="346" t="s">
        <v>165</v>
      </c>
      <c r="R1" s="346" t="s">
        <v>166</v>
      </c>
      <c r="S1" s="346" t="s">
        <v>167</v>
      </c>
      <c r="T1" s="346" t="s">
        <v>154</v>
      </c>
      <c r="U1" s="346" t="s">
        <v>155</v>
      </c>
      <c r="V1" s="346" t="s">
        <v>175</v>
      </c>
      <c r="W1" s="346" t="s">
        <v>215</v>
      </c>
      <c r="X1" s="346" t="s">
        <v>164</v>
      </c>
      <c r="Y1" s="346" t="s">
        <v>128</v>
      </c>
      <c r="Z1" s="346" t="s">
        <v>129</v>
      </c>
      <c r="AA1" s="346" t="s">
        <v>265</v>
      </c>
      <c r="AB1" s="346" t="s">
        <v>105</v>
      </c>
      <c r="AC1" s="346" t="s">
        <v>106</v>
      </c>
      <c r="AD1" s="346" t="s">
        <v>249</v>
      </c>
      <c r="AE1" s="346" t="s">
        <v>251</v>
      </c>
      <c r="AF1" s="346" t="s">
        <v>152</v>
      </c>
      <c r="AG1" s="346" t="s">
        <v>107</v>
      </c>
      <c r="AH1" s="346" t="s">
        <v>153</v>
      </c>
      <c r="AI1" s="346" t="s">
        <v>47</v>
      </c>
      <c r="AJ1" s="346" t="s">
        <v>286</v>
      </c>
      <c r="AK1" s="346" t="s">
        <v>221</v>
      </c>
      <c r="AL1" s="346" t="s">
        <v>109</v>
      </c>
      <c r="AM1" s="346" t="s">
        <v>93</v>
      </c>
      <c r="AN1" s="346" t="s">
        <v>94</v>
      </c>
      <c r="AO1" s="346" t="s">
        <v>108</v>
      </c>
      <c r="AP1" s="346" t="s">
        <v>225</v>
      </c>
      <c r="AQ1" s="346" t="s">
        <v>156</v>
      </c>
      <c r="AR1" s="346" t="s">
        <v>160</v>
      </c>
      <c r="AS1" s="346" t="s">
        <v>273</v>
      </c>
      <c r="AT1" s="346" t="s">
        <v>234</v>
      </c>
      <c r="AU1" s="346" t="s">
        <v>224</v>
      </c>
      <c r="AV1" s="346" t="s">
        <v>159</v>
      </c>
      <c r="AW1" s="346" t="s">
        <v>239</v>
      </c>
      <c r="AX1" s="346" t="s">
        <v>240</v>
      </c>
      <c r="AY1" s="346" t="s">
        <v>254</v>
      </c>
      <c r="AZ1" s="346" t="s">
        <v>280</v>
      </c>
      <c r="BA1" s="346" t="s">
        <v>281</v>
      </c>
      <c r="BB1" s="346" t="s">
        <v>242</v>
      </c>
      <c r="BC1" s="346" t="s">
        <v>252</v>
      </c>
      <c r="BD1" s="346" t="s">
        <v>135</v>
      </c>
      <c r="BE1" s="346" t="s">
        <v>385</v>
      </c>
      <c r="BF1" s="346" t="s">
        <v>338</v>
      </c>
      <c r="BG1" s="346" t="s">
        <v>237</v>
      </c>
      <c r="BH1" s="346" t="s">
        <v>48</v>
      </c>
      <c r="BI1" s="346" t="s">
        <v>141</v>
      </c>
      <c r="BJ1" s="346" t="s">
        <v>198</v>
      </c>
      <c r="BK1" s="346" t="s">
        <v>199</v>
      </c>
      <c r="BL1" s="346" t="s">
        <v>53</v>
      </c>
      <c r="BM1" s="346" t="s">
        <v>80</v>
      </c>
      <c r="BN1" s="346" t="s">
        <v>169</v>
      </c>
      <c r="BO1" s="346" t="s">
        <v>330</v>
      </c>
      <c r="BP1" s="346" t="s">
        <v>218</v>
      </c>
      <c r="BQ1" s="346" t="s">
        <v>131</v>
      </c>
      <c r="BR1" s="346" t="s">
        <v>122</v>
      </c>
      <c r="BS1" s="346" t="s">
        <v>123</v>
      </c>
      <c r="BT1" s="346" t="s">
        <v>124</v>
      </c>
      <c r="BU1" s="346" t="s">
        <v>220</v>
      </c>
      <c r="BV1" s="346" t="s">
        <v>125</v>
      </c>
      <c r="BW1" s="346" t="s">
        <v>126</v>
      </c>
      <c r="BX1" s="346" t="s">
        <v>180</v>
      </c>
      <c r="BY1" s="346" t="s">
        <v>181</v>
      </c>
      <c r="BZ1" s="346" t="s">
        <v>45</v>
      </c>
      <c r="CA1" s="346" t="s">
        <v>88</v>
      </c>
      <c r="CB1" s="346" t="s">
        <v>163</v>
      </c>
      <c r="CC1" s="346" t="s">
        <v>134</v>
      </c>
      <c r="CD1" s="346" t="s">
        <v>250</v>
      </c>
      <c r="CE1" s="346" t="s">
        <v>236</v>
      </c>
      <c r="CF1" s="346" t="s">
        <v>130</v>
      </c>
      <c r="CG1" s="346" t="s">
        <v>305</v>
      </c>
      <c r="CH1" s="346" t="s">
        <v>102</v>
      </c>
      <c r="CI1" s="346" t="s">
        <v>196</v>
      </c>
      <c r="CJ1" s="346" t="s">
        <v>197</v>
      </c>
      <c r="CK1" s="346" t="s">
        <v>90</v>
      </c>
      <c r="CL1" s="346" t="s">
        <v>150</v>
      </c>
      <c r="CM1" s="346" t="s">
        <v>61</v>
      </c>
      <c r="CN1" s="346" t="s">
        <v>285</v>
      </c>
      <c r="CO1" s="346" t="s">
        <v>430</v>
      </c>
      <c r="CP1" s="346" t="s">
        <v>211</v>
      </c>
      <c r="CQ1" s="346" t="s">
        <v>212</v>
      </c>
      <c r="CR1" s="346" t="s">
        <v>389</v>
      </c>
      <c r="CS1" s="346" t="s">
        <v>394</v>
      </c>
      <c r="CT1" s="346" t="s">
        <v>214</v>
      </c>
      <c r="CU1" s="346" t="s">
        <v>277</v>
      </c>
      <c r="CV1" s="346" t="s">
        <v>276</v>
      </c>
      <c r="CW1" s="346" t="s">
        <v>177</v>
      </c>
      <c r="CX1" s="346" t="s">
        <v>127</v>
      </c>
      <c r="CY1" s="346" t="s">
        <v>96</v>
      </c>
      <c r="CZ1" s="346" t="s">
        <v>97</v>
      </c>
      <c r="DA1" s="346" t="s">
        <v>230</v>
      </c>
      <c r="DB1" s="346" t="s">
        <v>226</v>
      </c>
      <c r="DC1" s="346" t="s">
        <v>291</v>
      </c>
      <c r="DD1" s="346" t="s">
        <v>292</v>
      </c>
      <c r="DE1" s="346" t="s">
        <v>299</v>
      </c>
      <c r="DF1" s="346" t="s">
        <v>278</v>
      </c>
      <c r="DG1" s="346" t="s">
        <v>279</v>
      </c>
      <c r="DH1" s="346" t="s">
        <v>46</v>
      </c>
      <c r="DI1" s="346" t="s">
        <v>110</v>
      </c>
      <c r="DJ1" s="346" t="s">
        <v>111</v>
      </c>
      <c r="DK1" s="346" t="s">
        <v>369</v>
      </c>
      <c r="DL1" s="346" t="s">
        <v>343</v>
      </c>
      <c r="DM1" s="346" t="s">
        <v>136</v>
      </c>
      <c r="DN1" s="346" t="s">
        <v>137</v>
      </c>
      <c r="DO1" s="346" t="s">
        <v>138</v>
      </c>
      <c r="DP1" s="346" t="s">
        <v>140</v>
      </c>
      <c r="DQ1" s="346" t="s">
        <v>185</v>
      </c>
      <c r="DR1" s="346" t="s">
        <v>186</v>
      </c>
      <c r="DS1" s="346" t="s">
        <v>52</v>
      </c>
      <c r="DT1" s="346" t="s">
        <v>289</v>
      </c>
      <c r="DU1" s="346" t="s">
        <v>217</v>
      </c>
      <c r="DV1" s="346" t="s">
        <v>132</v>
      </c>
      <c r="DW1" s="346" t="s">
        <v>531</v>
      </c>
      <c r="DX1" s="346" t="s">
        <v>532</v>
      </c>
      <c r="DY1" s="346" t="s">
        <v>801</v>
      </c>
      <c r="DZ1" s="346" t="s">
        <v>601</v>
      </c>
      <c r="EA1" s="346" t="s">
        <v>618</v>
      </c>
      <c r="EB1" s="346" t="s">
        <v>440</v>
      </c>
      <c r="EC1" s="346" t="s">
        <v>468</v>
      </c>
      <c r="ED1" s="346" t="s">
        <v>784</v>
      </c>
      <c r="EE1" s="346" t="s">
        <v>744</v>
      </c>
      <c r="EF1" s="346" t="s">
        <v>534</v>
      </c>
      <c r="EG1" s="346" t="s">
        <v>690</v>
      </c>
      <c r="EH1" s="346" t="s">
        <v>614</v>
      </c>
      <c r="EI1" s="346" t="s">
        <v>718</v>
      </c>
      <c r="EJ1" s="346" t="s">
        <v>442</v>
      </c>
      <c r="EK1" s="346" t="s">
        <v>723</v>
      </c>
      <c r="EL1" s="346" t="s">
        <v>786</v>
      </c>
      <c r="EM1" s="346" t="s">
        <v>533</v>
      </c>
      <c r="EN1" s="346" t="s">
        <v>802</v>
      </c>
      <c r="EO1" s="346" t="s">
        <v>585</v>
      </c>
      <c r="EP1" s="346" t="s">
        <v>619</v>
      </c>
      <c r="EQ1" s="346" t="s">
        <v>441</v>
      </c>
      <c r="ER1" s="346" t="s">
        <v>722</v>
      </c>
      <c r="ES1" s="346" t="s">
        <v>785</v>
      </c>
      <c r="ET1" s="346" t="s">
        <v>589</v>
      </c>
      <c r="EU1" s="346" t="s">
        <v>692</v>
      </c>
      <c r="EV1" s="346" t="s">
        <v>482</v>
      </c>
      <c r="EW1" s="346" t="s">
        <v>720</v>
      </c>
      <c r="EX1" s="346" t="s">
        <v>446</v>
      </c>
      <c r="EY1" s="346" t="s">
        <v>664</v>
      </c>
      <c r="EZ1" s="346" t="s">
        <v>626</v>
      </c>
      <c r="FA1" s="346" t="s">
        <v>564</v>
      </c>
      <c r="FB1" s="346" t="s">
        <v>691</v>
      </c>
      <c r="FC1" s="346" t="s">
        <v>481</v>
      </c>
      <c r="FD1" s="346" t="s">
        <v>719</v>
      </c>
      <c r="FE1" s="346" t="s">
        <v>453</v>
      </c>
      <c r="FF1" s="346" t="s">
        <v>555</v>
      </c>
      <c r="FG1" s="346" t="s">
        <v>787</v>
      </c>
      <c r="FH1" s="346" t="s">
        <v>800</v>
      </c>
      <c r="FI1" s="346" t="s">
        <v>600</v>
      </c>
      <c r="FJ1" s="346" t="s">
        <v>483</v>
      </c>
      <c r="FK1" s="346" t="s">
        <v>721</v>
      </c>
      <c r="FL1" s="346" t="s">
        <v>447</v>
      </c>
      <c r="FM1" s="346" t="s">
        <v>783</v>
      </c>
      <c r="FN1" s="346" t="s">
        <v>743</v>
      </c>
      <c r="FO1" s="346" t="s">
        <v>789</v>
      </c>
      <c r="FP1" s="346" t="s">
        <v>459</v>
      </c>
      <c r="FQ1" s="346" t="s">
        <v>535</v>
      </c>
      <c r="FR1" s="346" t="s">
        <v>351</v>
      </c>
      <c r="FS1" s="346" t="s">
        <v>637</v>
      </c>
      <c r="FT1" s="346" t="s">
        <v>509</v>
      </c>
      <c r="FU1" s="346" t="s">
        <v>379</v>
      </c>
      <c r="FV1" s="346" t="s">
        <v>537</v>
      </c>
      <c r="FW1" s="346" t="s">
        <v>681</v>
      </c>
      <c r="FX1" s="346" t="s">
        <v>551</v>
      </c>
      <c r="FY1" s="346" t="s">
        <v>437</v>
      </c>
      <c r="FZ1" s="346" t="s">
        <v>746</v>
      </c>
      <c r="GA1" s="346" t="s">
        <v>439</v>
      </c>
      <c r="GB1" s="346" t="s">
        <v>654</v>
      </c>
      <c r="GC1" s="346" t="s">
        <v>676</v>
      </c>
      <c r="GD1" s="346" t="s">
        <v>353</v>
      </c>
      <c r="GE1" s="346" t="s">
        <v>501</v>
      </c>
      <c r="GF1" s="346" t="s">
        <v>512</v>
      </c>
      <c r="GG1" s="346" t="s">
        <v>552</v>
      </c>
      <c r="GH1" s="346" t="s">
        <v>539</v>
      </c>
      <c r="GI1" s="346" t="s">
        <v>561</v>
      </c>
      <c r="GJ1" s="346" t="s">
        <v>556</v>
      </c>
      <c r="GK1" s="346" t="s">
        <v>745</v>
      </c>
      <c r="GL1" s="346" t="s">
        <v>438</v>
      </c>
      <c r="GM1" s="346" t="s">
        <v>655</v>
      </c>
      <c r="GN1" s="346" t="s">
        <v>547</v>
      </c>
      <c r="GO1" s="346" t="s">
        <v>352</v>
      </c>
      <c r="GP1" s="346" t="s">
        <v>638</v>
      </c>
      <c r="GQ1" s="346" t="s">
        <v>511</v>
      </c>
      <c r="GR1" s="346" t="s">
        <v>660</v>
      </c>
      <c r="GS1" s="346" t="s">
        <v>538</v>
      </c>
      <c r="GT1" s="346" t="s">
        <v>682</v>
      </c>
      <c r="GU1" s="346" t="s">
        <v>425</v>
      </c>
      <c r="GV1" s="346" t="s">
        <v>495</v>
      </c>
      <c r="GW1" s="346" t="s">
        <v>457</v>
      </c>
      <c r="GX1" s="346" t="s">
        <v>656</v>
      </c>
      <c r="GY1" s="346" t="s">
        <v>678</v>
      </c>
      <c r="GZ1" s="346" t="s">
        <v>751</v>
      </c>
      <c r="HA1" s="346" t="s">
        <v>374</v>
      </c>
      <c r="HB1" s="346" t="s">
        <v>514</v>
      </c>
      <c r="HC1" s="346" t="s">
        <v>554</v>
      </c>
      <c r="HD1" s="346" t="s">
        <v>679</v>
      </c>
      <c r="HE1" s="346" t="s">
        <v>668</v>
      </c>
      <c r="HF1" s="346" t="s">
        <v>435</v>
      </c>
      <c r="HG1" s="346" t="s">
        <v>747</v>
      </c>
      <c r="HH1" s="346" t="s">
        <v>456</v>
      </c>
      <c r="HI1" s="346" t="s">
        <v>657</v>
      </c>
      <c r="HJ1" s="346" t="s">
        <v>677</v>
      </c>
      <c r="HK1" s="346" t="s">
        <v>750</v>
      </c>
      <c r="HL1" s="346" t="s">
        <v>502</v>
      </c>
      <c r="HM1" s="346" t="s">
        <v>513</v>
      </c>
      <c r="HN1" s="346" t="s">
        <v>553</v>
      </c>
      <c r="HO1" s="346" t="s">
        <v>540</v>
      </c>
      <c r="HP1" s="346" t="s">
        <v>799</v>
      </c>
      <c r="HQ1" s="346" t="s">
        <v>543</v>
      </c>
      <c r="HR1" s="346" t="s">
        <v>788</v>
      </c>
      <c r="HS1" s="346" t="s">
        <v>458</v>
      </c>
      <c r="HT1" s="346" t="s">
        <v>658</v>
      </c>
      <c r="HU1" s="346" t="s">
        <v>611</v>
      </c>
      <c r="HV1" s="346" t="s">
        <v>752</v>
      </c>
      <c r="HW1" s="346" t="s">
        <v>508</v>
      </c>
      <c r="HX1" s="346" t="s">
        <v>378</v>
      </c>
      <c r="HY1" s="346" t="s">
        <v>536</v>
      </c>
      <c r="HZ1" s="346" t="s">
        <v>680</v>
      </c>
      <c r="IA1" s="346" t="s">
        <v>550</v>
      </c>
      <c r="IB1" s="346" t="s">
        <v>436</v>
      </c>
      <c r="IC1" s="346" t="s">
        <v>591</v>
      </c>
      <c r="ID1" s="346" t="s">
        <v>597</v>
      </c>
      <c r="IE1" s="346" t="s">
        <v>530</v>
      </c>
      <c r="IF1" s="346" t="s">
        <v>443</v>
      </c>
      <c r="IG1" s="346" t="s">
        <v>593</v>
      </c>
      <c r="IH1" s="346" t="s">
        <v>599</v>
      </c>
      <c r="II1" s="346" t="s">
        <v>460</v>
      </c>
      <c r="IJ1" s="346" t="s">
        <v>592</v>
      </c>
      <c r="IK1" s="346" t="s">
        <v>598</v>
      </c>
      <c r="IL1" s="346" t="s">
        <v>445</v>
      </c>
      <c r="IM1" s="346" t="s">
        <v>595</v>
      </c>
      <c r="IN1" s="346" t="s">
        <v>407</v>
      </c>
      <c r="IO1" s="346" t="s">
        <v>444</v>
      </c>
      <c r="IP1" s="346" t="s">
        <v>594</v>
      </c>
      <c r="IQ1" s="346" t="s">
        <v>406</v>
      </c>
      <c r="IR1" s="346" t="s">
        <v>590</v>
      </c>
      <c r="IS1" s="346" t="s">
        <v>596</v>
      </c>
      <c r="IT1" s="346" t="s">
        <v>404</v>
      </c>
    </row>
    <row r="2" spans="1:254" ht="12">
      <c r="A2">
        <f>'Fiche 5'!C10</f>
        <v>0</v>
      </c>
      <c r="B2" s="345">
        <f>IF('Fiche 8'!D52="","",'Fiche 8'!D52)</f>
      </c>
      <c r="C2" s="345">
        <f>IF('Fiche 8'!C52="","",'Fiche 8'!C52)</f>
      </c>
      <c r="D2" s="345">
        <f>IF('Fiche 8'!D50="","",'Fiche 8'!D50)</f>
      </c>
      <c r="E2" s="345">
        <f>IF('Fiche 8'!C50="","",'Fiche 8'!C50)</f>
      </c>
      <c r="F2" s="345">
        <f>IF('Fiche 8'!D51="","",'Fiche 8'!D51)</f>
      </c>
      <c r="G2" s="345">
        <f>IF('Fiche 8'!C51="","",'Fiche 8'!C51)</f>
      </c>
      <c r="H2" s="345">
        <f>IF('Fiche 8'!I50="","",'Fiche 8'!I50)</f>
      </c>
      <c r="I2" s="345">
        <f>IF('Fiche 8'!H50="","",'Fiche 8'!H50)</f>
      </c>
      <c r="J2">
        <f>IF('Fiche 8'!G50="","",'Fiche 8'!G50)</f>
      </c>
      <c r="K2" s="345">
        <f>IF('Fiche 8'!I51="","",'Fiche 8'!I51)</f>
      </c>
      <c r="L2" s="345">
        <f>IF('Fiche 8'!H51="","",'Fiche 8'!H51)</f>
      </c>
      <c r="M2">
        <f>IF('Fiche 8'!G51="","",'Fiche 8'!G51)</f>
      </c>
      <c r="N2" s="345">
        <f>IF('Fiche 8'!I52="","",'Fiche 8'!I52)</f>
      </c>
      <c r="O2" s="345">
        <f>IF('Fiche 8'!H52="","",'Fiche 8'!H52)</f>
      </c>
      <c r="P2" s="345">
        <f>IF('Fiche 8'!D19="","",'Fiche 8'!D19)</f>
      </c>
      <c r="Q2" s="345">
        <f>IF('Fiche 8'!C19="","",'Fiche 8'!C19)</f>
      </c>
      <c r="R2" s="345">
        <f>IF('Fiche 8'!D14="","",'Fiche 8'!D14)</f>
      </c>
      <c r="S2" s="345">
        <f>IF('Fiche 8'!C14="","",'Fiche 8'!C14)</f>
      </c>
      <c r="T2" s="345">
        <f>IF('Fiche 8'!D18="","",'Fiche 8'!D18)</f>
      </c>
      <c r="U2" s="345">
        <f>IF('Fiche 8'!C18="","",'Fiche 8'!C18)</f>
      </c>
      <c r="V2" s="345">
        <f>IF('Fiche 8'!D17="","",'Fiche 8'!D17)</f>
      </c>
      <c r="W2" s="345">
        <f>IF('Fiche 8'!C17="","",'Fiche 8'!C17)</f>
      </c>
      <c r="X2" s="345">
        <f>IF('Fiche 8'!D16="","",'Fiche 8'!D16)</f>
      </c>
      <c r="Y2" s="345">
        <f>IF('Fiche 8'!C16="","",'Fiche 8'!C16)</f>
      </c>
      <c r="Z2" s="345">
        <f>IF('Fiche 8'!D15="","",'Fiche 8'!D15)</f>
      </c>
      <c r="AA2" s="345">
        <f>IF('Fiche 8'!C15="","",'Fiche 8'!C15)</f>
      </c>
      <c r="AB2" s="345">
        <f>IF('Fiche 8'!D26="","",'Fiche 8'!D26)</f>
      </c>
      <c r="AC2" s="345">
        <f>IF('Fiche 8'!C26="","",'Fiche 8'!C26)</f>
      </c>
      <c r="AD2" s="345">
        <f>IF('Fiche 8'!D24="","",'Fiche 8'!D24)</f>
      </c>
      <c r="AE2" s="345">
        <f>IF('Fiche 8'!C24="","",'Fiche 8'!C24)</f>
      </c>
      <c r="AF2" s="345">
        <f>IF('Fiche 8'!D27="","",'Fiche 8'!D27)</f>
      </c>
      <c r="AG2" s="345">
        <f>IF('Fiche 8'!C27="","",'Fiche 8'!C27)</f>
      </c>
      <c r="AH2" s="345">
        <f>IF('Fiche 8'!D25="","",'Fiche 8'!D25)</f>
      </c>
      <c r="AI2" s="345">
        <f>IF('Fiche 8'!C25="","",'Fiche 8'!C25)</f>
      </c>
      <c r="AJ2" s="345">
        <f>IF('Fiche 8'!D23="","",'Fiche 8'!D23)</f>
      </c>
      <c r="AK2" s="345">
        <f>IF('Fiche 8'!C23="","",'Fiche 8'!C23)</f>
      </c>
      <c r="AL2" s="345">
        <f>IF('Fiche 8'!D22="","",'Fiche 8'!D22)</f>
      </c>
      <c r="AM2" s="345">
        <f>IF('Fiche 8'!C22="","",'Fiche 8'!C22)</f>
      </c>
      <c r="AN2" s="345">
        <f>IF('Fiche 8'!D21="","",'Fiche 8'!D21)</f>
      </c>
      <c r="AO2" s="345">
        <f>IF('Fiche 8'!C21="","",'Fiche 8'!C21)</f>
      </c>
      <c r="AP2" s="345">
        <f>IF('Fiche 8'!D33="","",'Fiche 8'!D33)</f>
      </c>
      <c r="AQ2" s="345">
        <f>IF('Fiche 8'!C33="","",'Fiche 8'!C33)</f>
      </c>
      <c r="AR2" s="345">
        <f>IF('Fiche 8'!D34="","",'Fiche 8'!D34)</f>
      </c>
      <c r="AS2" s="345">
        <f>IF('Fiche 8'!C34="","",'Fiche 8'!C34)</f>
      </c>
      <c r="AT2" s="345">
        <f>IF('Fiche 8'!D29="","",'Fiche 8'!D29)</f>
      </c>
      <c r="AU2" s="345">
        <f>IF('Fiche 8'!C29="","",'Fiche 8'!C29)</f>
      </c>
      <c r="AV2" s="345">
        <f>IF('Fiche 8'!D31="","",'Fiche 8'!D31)</f>
      </c>
      <c r="AW2" s="345">
        <f>IF('Fiche 8'!C31="","",'Fiche 8'!C31)</f>
      </c>
      <c r="AX2" s="345">
        <f>IF('Fiche 8'!D30="","",'Fiche 8'!D30)</f>
      </c>
      <c r="AY2" s="345">
        <f>IF('Fiche 8'!C30="","",'Fiche 8'!C30)</f>
      </c>
      <c r="AZ2" s="345">
        <f>IF('Fiche 8'!D35="","",'Fiche 8'!D35)</f>
      </c>
      <c r="BA2" s="345">
        <f>IF('Fiche 8'!C35="","",'Fiche 8'!C35)</f>
      </c>
      <c r="BB2" s="345">
        <f>IF('Fiche 8'!D32="","",'Fiche 8'!D32)</f>
      </c>
      <c r="BC2" s="345">
        <f>IF('Fiche 8'!C32="","",'Fiche 8'!C32)</f>
      </c>
      <c r="BD2" s="345">
        <f>IF('Fiche 8'!D38="","",'Fiche 8'!D38)</f>
      </c>
      <c r="BE2" s="345">
        <f>IF('Fiche 8'!C38="","",'Fiche 8'!C38)</f>
      </c>
      <c r="BF2" s="345">
        <f>IF('Fiche 8'!C37="","",'Fiche 8'!C37)</f>
      </c>
      <c r="BG2" s="345">
        <f>IF('Fiche 8'!D37="","",'Fiche 8'!D37)</f>
      </c>
      <c r="BH2" s="345">
        <f>IF('Fiche 8'!D42="","",'Fiche 8'!D42)</f>
      </c>
      <c r="BI2" s="345">
        <f>IF('Fiche 8'!C42="","",'Fiche 8'!C42)</f>
      </c>
      <c r="BJ2" s="345">
        <f>IF('Fiche 8'!D41="","",'Fiche 8'!D41)</f>
      </c>
      <c r="BK2" s="345">
        <f>IF('Fiche 8'!C41="","",'Fiche 8'!C41)</f>
      </c>
      <c r="BL2" s="345">
        <f>IF('Fiche 8'!D40="","",'Fiche 8'!D40)</f>
      </c>
      <c r="BM2" s="345">
        <f>IF('Fiche 8'!C40="","",'Fiche 8'!C40)</f>
      </c>
      <c r="BN2" s="345">
        <f>IF('Fiche 8'!D43="","",'Fiche 8'!D43)</f>
      </c>
      <c r="BO2" s="345">
        <f>IF('Fiche 8'!C43="","",'Fiche 8'!C43)</f>
      </c>
      <c r="BP2" s="345">
        <f>IF('Fiche 8'!D44="","",'Fiche 8'!D44)</f>
      </c>
      <c r="BQ2" s="345">
        <f>IF('Fiche 8'!C44="","",'Fiche 8'!C44)</f>
      </c>
      <c r="BR2" s="345">
        <f>IF('Fiche 8'!D45="","",'Fiche 8'!D45)</f>
      </c>
      <c r="BS2" s="345">
        <f>IF('Fiche 8'!C45="","",'Fiche 8'!C45)</f>
      </c>
      <c r="BT2" s="345">
        <f>IF('Fiche 8'!D46="","",'Fiche 8'!D46)</f>
      </c>
      <c r="BU2" s="345">
        <f>IF('Fiche 8'!C46="","",'Fiche 8'!C46)</f>
      </c>
      <c r="BV2" s="345">
        <f>IF('Fiche 8'!I15="","",'Fiche 8'!I15)</f>
      </c>
      <c r="BW2" s="345">
        <f>IF('Fiche 8'!H15="","",'Fiche 8'!H15)</f>
      </c>
      <c r="BX2" s="345">
        <f>IF('Fiche 8'!I17="","",'Fiche 8'!I17)</f>
      </c>
      <c r="BY2" s="345">
        <f>IF('Fiche 8'!H17="","",'Fiche 8'!H17)</f>
      </c>
      <c r="BZ2" s="487">
        <f>IF('Fiche 8'!I16="","",'Fiche 8'!I16)</f>
      </c>
      <c r="CA2" s="345">
        <f>IF('Fiche 8'!H16="","",'Fiche 8'!H16)</f>
      </c>
      <c r="CB2" s="345">
        <f>IF('Fiche 8'!I41="","",'Fiche 8'!I41)</f>
      </c>
      <c r="CC2" s="345">
        <f>IF('Fiche 8'!H41="","",'Fiche 8'!H41)</f>
      </c>
      <c r="CD2" s="345">
        <f>IF('Fiche 8'!I40="","",'Fiche 8'!I40)</f>
      </c>
      <c r="CE2" s="345">
        <f>IF('Fiche 8'!H40="","",'Fiche 8'!H40)</f>
      </c>
      <c r="CF2" s="345">
        <f>IF('Fiche 8'!I29="","",'Fiche 8'!I29)</f>
        <v>0</v>
      </c>
      <c r="CG2" s="345">
        <f>IF('Fiche 8'!H29="","",'Fiche 8'!H29)</f>
        <v>0</v>
      </c>
      <c r="CH2" s="345">
        <f>IF('Fiche 8'!I25="","",'Fiche 8'!I25)</f>
        <v>0</v>
      </c>
      <c r="CI2" s="345">
        <f>IF('Fiche 8'!H25="","",'Fiche 8'!H25)</f>
        <v>0</v>
      </c>
      <c r="CJ2" s="345">
        <f>IF('Fiche 8'!I19="","",'Fiche 8'!I19)</f>
      </c>
      <c r="CK2" s="345">
        <f>IF('Fiche 8'!H19="","",'Fiche 8'!H19)</f>
      </c>
      <c r="CL2" s="345">
        <f>IF('Fiche 8'!I33="","",'Fiche 8'!I33)</f>
      </c>
      <c r="CM2" s="345">
        <f>IF('Fiche 8'!H33="","",'Fiche 8'!H33)</f>
      </c>
      <c r="CN2" s="345">
        <f>IF('Fiche 8'!I39="","",'Fiche 8'!I39)</f>
      </c>
      <c r="CO2" s="345">
        <f>IF('Fiche 8'!H39="","",'Fiche 8'!H39)</f>
      </c>
      <c r="CP2" s="487">
        <f>IF('Fiche 8'!I34="","",'Fiche 8'!I34)</f>
        <v>0</v>
      </c>
      <c r="CQ2" s="345">
        <f>IF('Fiche 8'!H34="","",'Fiche 8'!H34)</f>
        <v>0</v>
      </c>
      <c r="CR2" s="345">
        <f>IF('Fiche 8'!I38="","",'Fiche 8'!I38)</f>
      </c>
      <c r="CS2" s="345">
        <f>IF('Fiche 8'!H38="","",'Fiche 8'!H38)</f>
      </c>
      <c r="CT2" s="345">
        <f>IF('Fiche 8'!I21="","",'Fiche 8'!I21)</f>
        <v>0</v>
      </c>
      <c r="CU2" s="345">
        <f>IF('Fiche 8'!H21="","",'Fiche 8'!H21)</f>
        <v>0</v>
      </c>
      <c r="CV2" s="345" t="e">
        <f>IF(#REF!="","",#REF!)</f>
        <v>#REF!</v>
      </c>
      <c r="CW2" s="345" t="e">
        <f>IF(#REF!="","",#REF!)</f>
        <v>#REF!</v>
      </c>
      <c r="CX2" s="345" t="e">
        <f>IF(#REF!="","",#REF!)</f>
        <v>#REF!</v>
      </c>
      <c r="CY2" s="345" t="e">
        <f>IF(#REF!="","",#REF!)</f>
        <v>#REF!</v>
      </c>
      <c r="CZ2" s="489"/>
      <c r="DA2" s="487" t="e">
        <f>#REF!</f>
        <v>#REF!</v>
      </c>
      <c r="DB2" s="345" t="e">
        <f>IF(#REF!="","",#REF!)</f>
        <v>#REF!</v>
      </c>
      <c r="DC2" s="345">
        <f>IF('Fiche 8'!I43="","",'Fiche 8'!I43)</f>
      </c>
      <c r="DD2" s="345">
        <f>IF('Fiche 8'!H43="","",'Fiche 8'!H43)</f>
      </c>
      <c r="DE2" s="345">
        <f>IF('Fiche 8'!I44="","",'Fiche 8'!I44)</f>
      </c>
      <c r="DF2" s="345">
        <f>IF('Fiche 8'!H44="","",'Fiche 8'!H44)</f>
      </c>
      <c r="DG2" s="345">
        <f>IF('Fiche 8'!I45="","",'Fiche 8'!I45)</f>
      </c>
      <c r="DH2" s="345">
        <f>IF('Fiche 8'!H45="","",'Fiche 8'!H45)</f>
      </c>
      <c r="DI2" s="345">
        <f>IF('Fiche 8'!I46="","",'Fiche 8'!I46)</f>
      </c>
      <c r="DJ2" s="345">
        <f>IF('Fiche 8'!H46="","",'Fiche 8'!H46)</f>
      </c>
      <c r="DK2" s="345">
        <f>IF('Fiche 8'!D59="","",'Fiche 8'!D59)</f>
      </c>
      <c r="DL2" s="345">
        <f>IF('Fiche 8'!C59="","",'Fiche 8'!C59)</f>
      </c>
      <c r="DM2" s="345">
        <f>IF('Fiche 8'!D60="","",'Fiche 8'!D60)</f>
      </c>
      <c r="DN2" s="345">
        <f>IF('Fiche 8'!C60="","",'Fiche 8'!C60)</f>
      </c>
      <c r="DO2" s="345">
        <f>IF('Fiche 8'!D58="","",'Fiche 8'!D58)</f>
      </c>
      <c r="DP2" s="345">
        <f>IF('Fiche 8'!C58="","",'Fiche 8'!C58)</f>
      </c>
      <c r="DQ2" s="345">
        <f>IF('Fiche 8'!I58="","",'Fiche 8'!I58)</f>
      </c>
      <c r="DR2" s="345">
        <f>IF('Fiche 8'!H58="","",'Fiche 8'!H58)</f>
      </c>
      <c r="DS2" s="345">
        <f>IF('Fiche 8'!I60="","",'Fiche 8'!I60)</f>
      </c>
      <c r="DT2" s="345">
        <f>IF('Fiche 8'!H60="","",'Fiche 8'!H60)</f>
      </c>
      <c r="DU2" s="345">
        <f>IF('Fiche 8'!I59="","",'Fiche 8'!I59)</f>
      </c>
      <c r="DV2" s="345">
        <f>IF('Fiche 8'!H59="","",'Fiche 8'!H59)</f>
      </c>
      <c r="DW2" s="345">
        <f>IF('Fiche 9'!F42="","",'Fiche 9'!F42)</f>
      </c>
      <c r="DX2" s="345">
        <f>IF('Fiche 9'!G42="","",'Fiche 9'!G42)</f>
      </c>
      <c r="DY2" s="485">
        <f>IF('Fiche 9'!I15="","",'Fiche 9'!I15)</f>
      </c>
      <c r="DZ2" s="485">
        <f>IF('Fiche 9'!I16="","",'Fiche 9'!I16)</f>
      </c>
      <c r="EA2" s="491">
        <f>IF('Fiche 9'!I17="","",'Fiche 9'!I17)</f>
      </c>
      <c r="EB2" s="485">
        <f>IF('Fiche 9'!I18="","",'Fiche 9'!I18)</f>
      </c>
      <c r="EC2" s="485">
        <f>IF('Fiche 9'!I19="","",'Fiche 9'!I19)</f>
      </c>
      <c r="ED2" s="485">
        <f>IF('Fiche 9'!I20="","",'Fiche 9'!I20)</f>
      </c>
      <c r="EE2" s="485">
        <f>IF('Fiche 9'!I21="","",'Fiche 9'!I21)</f>
      </c>
      <c r="EF2">
        <f>IF('Fiche 9'!D15="","",'Fiche 9'!D15)</f>
      </c>
      <c r="EG2">
        <f>IF('Fiche 9'!D16="","",'Fiche 9'!D16)</f>
      </c>
      <c r="EH2">
        <f>IF('Fiche 9'!D17="","",'Fiche 9'!D17)</f>
      </c>
      <c r="EI2">
        <f>IF('Fiche 9'!D18="","",'Fiche 9'!D18)</f>
      </c>
      <c r="EJ2">
        <f>IF('Fiche 9'!D19="","",'Fiche 9'!D19)</f>
      </c>
      <c r="EK2">
        <f>IF('Fiche 9'!D20="","",'Fiche 9'!D20)</f>
      </c>
      <c r="EL2">
        <f>IF('Fiche 9'!D21="","",'Fiche 9'!D21)</f>
      </c>
      <c r="EM2">
        <f>IF('Fiche 9'!B15="","",'Fiche 9'!B15)</f>
      </c>
      <c r="EN2">
        <f>IF('Fiche 9'!B16="","",'Fiche 9'!B16)</f>
      </c>
      <c r="EO2">
        <f>IF('Fiche 9'!B17="","",'Fiche 9'!B17)</f>
      </c>
      <c r="EP2">
        <f>IF('Fiche 9'!B18="","",'Fiche 9'!B18)</f>
      </c>
      <c r="EQ2">
        <f>IF('Fiche 9'!B19="","",'Fiche 9'!B19)</f>
      </c>
      <c r="ER2">
        <f>IF('Fiche 9'!B20="","",'Fiche 9'!B20)</f>
      </c>
      <c r="ES2">
        <f>IF('Fiche 9'!B21="","",'Fiche 9'!B21)</f>
      </c>
      <c r="ET2" s="487">
        <f>IF('Fiche 9'!F15="","",'Fiche 9'!F15)</f>
      </c>
      <c r="EU2" s="345">
        <f>IF('Fiche 9'!F16="","",'Fiche 9'!F16)</f>
      </c>
      <c r="EV2" s="345">
        <f>IF('Fiche 9'!F17="","",'Fiche 9'!F17)</f>
      </c>
      <c r="EW2" s="345">
        <f>IF('Fiche 9'!F18="","",'Fiche 9'!F18)</f>
      </c>
      <c r="EX2" s="345">
        <f>IF('Fiche 9'!F19="","",'Fiche 9'!F19)</f>
      </c>
      <c r="EY2" s="345">
        <f>IF('Fiche 9'!F20="","",'Fiche 9'!F20)</f>
      </c>
      <c r="EZ2" s="345">
        <f>IF('Fiche 9'!F21="","",'Fiche 9'!F21)</f>
      </c>
      <c r="FA2">
        <f>IF('Fiche 9'!E15="","",'Fiche 9'!E15)</f>
      </c>
      <c r="FB2">
        <f>IF('Fiche 9'!E16="","",'Fiche 9'!E16)</f>
      </c>
      <c r="FC2">
        <f>IF('Fiche 9'!E17="","",'Fiche 9'!E17)</f>
      </c>
      <c r="FD2">
        <f>IF('Fiche 9'!E18="","",'Fiche 9'!E18)</f>
      </c>
      <c r="FE2">
        <f>IF('Fiche 9'!E19="","",'Fiche 9'!E19)</f>
      </c>
      <c r="FF2">
        <f>IF('Fiche 9'!E20="","",'Fiche 9'!E20)</f>
      </c>
      <c r="FG2">
        <f>IF('Fiche 9'!E21="","",'Fiche 9'!E21)</f>
      </c>
      <c r="FH2" s="345">
        <f>IF('Fiche 9'!G15="","",'Fiche 9'!G15)</f>
      </c>
      <c r="FI2" s="345">
        <f>IF('Fiche 9'!G16="","",'Fiche 9'!G16)</f>
      </c>
      <c r="FJ2" s="345">
        <f>IF('Fiche 9'!G17="","",'Fiche 9'!G17)</f>
      </c>
      <c r="FK2" s="345">
        <f>IF('Fiche 9'!G18="","",'Fiche 9'!G18)</f>
      </c>
      <c r="FL2" s="345">
        <f>IF('Fiche 9'!G19="","",'Fiche 9'!G19)</f>
      </c>
      <c r="FM2" s="345">
        <f>IF('Fiche 9'!G20="","",'Fiche 9'!G20)</f>
      </c>
      <c r="FN2" s="345">
        <f>IF('Fiche 9'!G21="","",'Fiche 9'!G21)</f>
      </c>
      <c r="FO2" s="485">
        <f>IF('Fiche 9'!I24="","",'Fiche 9'!I24)</f>
      </c>
      <c r="FP2" s="485">
        <f>IF('Fiche 9'!I33="","",'Fiche 9'!I33)</f>
      </c>
      <c r="FQ2" s="485">
        <f>IF('Fiche 9'!I34="","",'Fiche 9'!I34)</f>
      </c>
      <c r="FR2" s="485">
        <f>IF('Fiche 9'!I25="","",'Fiche 9'!I25)</f>
      </c>
      <c r="FS2" s="485">
        <f>IF('Fiche 9'!I26="","",'Fiche 9'!I26)</f>
      </c>
      <c r="FT2" s="485">
        <f>IF('Fiche 9'!I27="","",'Fiche 9'!I27)</f>
      </c>
      <c r="FU2" s="485">
        <f>IF('Fiche 9'!I28="","",'Fiche 9'!I28)</f>
      </c>
      <c r="FV2" s="485">
        <f>IF('Fiche 9'!I29="","",'Fiche 9'!I29)</f>
      </c>
      <c r="FW2" s="485">
        <f>IF('Fiche 9'!I30="","",'Fiche 9'!I30)</f>
      </c>
      <c r="FX2" s="485">
        <f>IF('Fiche 9'!I31="","",'Fiche 9'!I31)</f>
      </c>
      <c r="FY2" s="485">
        <f>IF('Fiche 9'!I32="","",'Fiche 9'!I32)</f>
      </c>
      <c r="FZ2">
        <f>IF('Fiche 9'!D24="","",'Fiche 9'!D24)</f>
      </c>
      <c r="GA2">
        <f>IF('Fiche 9'!D33="","",'Fiche 9'!D33)</f>
      </c>
      <c r="GB2">
        <f>IF('Fiche 9'!D34="","",'Fiche 9'!D34)</f>
      </c>
      <c r="GC2">
        <f>IF('Fiche 9'!D25="","",'Fiche 9'!D25)</f>
      </c>
      <c r="GD2">
        <f>IF('Fiche 9'!D26="","",'Fiche 9'!D26)</f>
      </c>
      <c r="GE2">
        <f>IF('Fiche 9'!D27="","",'Fiche 9'!D27)</f>
      </c>
      <c r="GF2">
        <f>IF('Fiche 9'!D28="","",'Fiche 9'!D28)</f>
      </c>
      <c r="GG2">
        <f>IF('Fiche 9'!D29="","",'Fiche 9'!D29)</f>
      </c>
      <c r="GH2">
        <f>IF('Fiche 9'!D30="","",'Fiche 9'!D30)</f>
      </c>
      <c r="GI2">
        <f>IF('Fiche 9'!D31="","",'Fiche 9'!D31)</f>
      </c>
      <c r="GJ2">
        <f>IF('Fiche 9'!D32="","",'Fiche 9'!D32)</f>
      </c>
      <c r="GK2">
        <f>IF('Fiche 9'!B24="","",'Fiche 9'!B24)</f>
      </c>
      <c r="GL2">
        <f>IF('Fiche 9'!B33="","",'Fiche 9'!B33)</f>
      </c>
      <c r="GM2">
        <f>IF('Fiche 9'!B34="","",'Fiche 9'!B34)</f>
      </c>
      <c r="GN2">
        <f>IF('Fiche 9'!B25="","",'Fiche 9'!B25)</f>
      </c>
      <c r="GO2">
        <f>IF('Fiche 9'!B26="","",'Fiche 9'!B26)</f>
      </c>
      <c r="GP2">
        <f>IF('Fiche 9'!B27="","",'Fiche 9'!B27)</f>
      </c>
      <c r="GQ2">
        <f>IF('Fiche 9'!B28="","",'Fiche 9'!B28)</f>
      </c>
      <c r="GR2">
        <f>IF('Fiche 9'!B29="","",'Fiche 9'!B29)</f>
      </c>
      <c r="GS2">
        <f>IF('Fiche 9'!B30="","",'Fiche 9'!B30)</f>
      </c>
      <c r="GT2">
        <f>IF('Fiche 9'!B31="","",'Fiche 9'!B31)</f>
      </c>
      <c r="GU2">
        <f>IF('Fiche 9'!B32="","",'Fiche 9'!B32)</f>
      </c>
      <c r="GV2" s="345">
        <f>IF('Fiche 9'!F24="","",'Fiche 9'!F24)</f>
      </c>
      <c r="GW2" s="345">
        <f>IF('Fiche 9'!F33="","",'Fiche 9'!F33)</f>
      </c>
      <c r="GX2" s="345">
        <f>IF('Fiche 9'!F34="","",'Fiche 9'!F34)</f>
      </c>
      <c r="GY2" s="345">
        <f>IF('Fiche 9'!F25="","",'Fiche 9'!F25)</f>
      </c>
      <c r="GZ2" s="345">
        <f>IF('Fiche 9'!F26="","",'Fiche 9'!F26)</f>
      </c>
      <c r="HA2" s="345">
        <f>IF('Fiche 9'!F27="","",'Fiche 9'!F27)</f>
      </c>
      <c r="HB2" s="345">
        <f>IF('Fiche 9'!F28="","",'Fiche 9'!F28)</f>
      </c>
      <c r="HC2" s="345">
        <f>IF('Fiche 9'!F29="","",'Fiche 9'!F29)</f>
      </c>
      <c r="HD2" s="345">
        <f>IF('Fiche 9'!F30="","",'Fiche 9'!F30)</f>
      </c>
      <c r="HE2" s="345">
        <f>IF('Fiche 9'!F31="","",'Fiche 9'!F31)</f>
      </c>
      <c r="HF2" s="345">
        <f>IF('Fiche 9'!F32="","",'Fiche 9'!F32)</f>
      </c>
      <c r="HG2">
        <f>IF('Fiche 9'!E24="","",'Fiche 9'!E24)</f>
      </c>
      <c r="HH2">
        <f>IF('Fiche 9'!E33="","",'Fiche 9'!E33)</f>
      </c>
      <c r="HI2">
        <f>IF('Fiche 9'!E34="","",'Fiche 9'!E34)</f>
      </c>
      <c r="HJ2">
        <f>IF('Fiche 9'!E25="","",'Fiche 9'!E25)</f>
      </c>
      <c r="HK2">
        <f>IF('Fiche 9'!E26="","",'Fiche 9'!E26)</f>
      </c>
      <c r="HL2">
        <f>IF('Fiche 9'!E27="","",'Fiche 9'!E27)</f>
      </c>
      <c r="HM2">
        <f>IF('Fiche 9'!E28="","",'Fiche 9'!E28)</f>
      </c>
      <c r="HN2">
        <f>IF('Fiche 9'!E29="","",'Fiche 9'!E29)</f>
      </c>
      <c r="HO2">
        <f>IF('Fiche 9'!E30="","",'Fiche 9'!E30)</f>
      </c>
      <c r="HP2">
        <f>IF('Fiche 9'!E31="","",'Fiche 9'!E31)</f>
      </c>
      <c r="HQ2">
        <f>IF('Fiche 9'!E32="","",'Fiche 9'!E32)</f>
      </c>
      <c r="HR2" s="345">
        <f>IF('Fiche 9'!G24="","",'Fiche 9'!G24)</f>
      </c>
      <c r="HS2" s="345">
        <f>IF('Fiche 9'!G33="","",'Fiche 9'!G33)</f>
      </c>
      <c r="HT2" s="345">
        <f>IF('Fiche 9'!G34="","",'Fiche 9'!G34)</f>
      </c>
      <c r="HU2" s="345">
        <f>IF('Fiche 9'!G25="","",'Fiche 9'!G25)</f>
      </c>
      <c r="HV2" s="345">
        <f>IF('Fiche 9'!G26="","",'Fiche 9'!G26)</f>
      </c>
      <c r="HW2" s="345">
        <f>IF('Fiche 9'!G27="","",'Fiche 9'!G27)</f>
      </c>
      <c r="HX2" s="345">
        <f>IF('Fiche 9'!G28="","",'Fiche 9'!G28)</f>
      </c>
      <c r="HY2" s="345">
        <f>IF('Fiche 9'!G29="","",'Fiche 9'!G29)</f>
      </c>
      <c r="HZ2" s="345">
        <f>IF('Fiche 9'!G30="","",'Fiche 9'!G30)</f>
      </c>
      <c r="IA2" s="345">
        <f>IF('Fiche 9'!G31="","",'Fiche 9'!G31)</f>
      </c>
      <c r="IB2" s="345">
        <f>IF('Fiche 9'!G32="","",'Fiche 9'!G32)</f>
      </c>
      <c r="IC2" s="485">
        <f>IF('Fiche 9'!I37="","",'Fiche 9'!I37)</f>
      </c>
      <c r="ID2" s="485">
        <f>IF('Fiche 9'!I38="","",'Fiche 9'!I38)</f>
      </c>
      <c r="IE2" s="485">
        <f>IF('Fiche 9'!I39="","",'Fiche 9'!I39)</f>
      </c>
      <c r="IF2">
        <f>IF('Fiche 9'!D37="","",'Fiche 9'!D37)</f>
      </c>
      <c r="IG2">
        <f>IF('Fiche 9'!D38="","",'Fiche 9'!D38)</f>
      </c>
      <c r="IH2">
        <f>IF('Fiche 9'!D39="","",'Fiche 9'!D39)</f>
      </c>
      <c r="II2">
        <f>IF('Fiche 9'!B37="","",'Fiche 9'!B37)</f>
      </c>
      <c r="IJ2">
        <f>IF('Fiche 9'!B38="","",'Fiche 9'!B38)</f>
      </c>
      <c r="IK2">
        <f>IF('Fiche 9'!B39="","",'Fiche 9'!B39)</f>
      </c>
      <c r="IL2" s="345">
        <f>IF('Fiche 9'!F37="","",'Fiche 9'!F37)</f>
      </c>
      <c r="IM2" s="345">
        <f>IF('Fiche 9'!F38="","",'Fiche 9'!F38)</f>
      </c>
      <c r="IN2" s="345">
        <f>IF('Fiche 9'!F39="","",'Fiche 9'!F39)</f>
      </c>
      <c r="IO2">
        <f>IF('Fiche 9'!E37="","",'Fiche 9'!E37)</f>
      </c>
      <c r="IP2">
        <f>IF('Fiche 9'!E38="","",'Fiche 9'!E38)</f>
      </c>
      <c r="IQ2">
        <f>IF('Fiche 9'!E39="","",'Fiche 9'!E39)</f>
      </c>
      <c r="IR2" s="345">
        <f>IF('Fiche 9'!G37="","",'Fiche 9'!G37)</f>
      </c>
      <c r="IS2" s="345">
        <f>IF('Fiche 9'!G38="","",'Fiche 9'!G38)</f>
      </c>
      <c r="IT2" s="345">
        <f>IF('Fiche 9'!G39="","",'Fiche 9'!G39)</f>
      </c>
    </row>
  </sheetData>
  <sheetProtection password="CA8D" sheet="1" objects="1" scenarios="1"/>
  <printOptions/>
  <pageMargins left="0.787401575" right="0.787401575" top="0.984251969" bottom="0.984251969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6"/>
  <sheetViews>
    <sheetView showGridLines="0" tabSelected="1" view="pageLayout" zoomScale="40" zoomScaleNormal="40" zoomScaleSheetLayoutView="25" zoomScalePageLayoutView="40" workbookViewId="0" topLeftCell="A1">
      <selection activeCell="I21" sqref="I21"/>
    </sheetView>
  </sheetViews>
  <sheetFormatPr defaultColWidth="10.875" defaultRowHeight="12"/>
  <cols>
    <col min="1" max="1" width="3.875" style="31" customWidth="1"/>
    <col min="2" max="12" width="21.875" style="31" customWidth="1"/>
    <col min="13" max="13" width="3.875" style="31" customWidth="1"/>
    <col min="14" max="16384" width="10.875" style="31" customWidth="1"/>
  </cols>
  <sheetData>
    <row r="1" spans="1:13" s="2" customFormat="1" ht="30" customHeight="1">
      <c r="A1" s="368"/>
      <c r="B1" s="515"/>
      <c r="C1" s="516"/>
      <c r="D1" s="517"/>
      <c r="E1" s="517"/>
      <c r="F1" s="518"/>
      <c r="G1" s="518"/>
      <c r="H1" s="519"/>
      <c r="I1" s="520"/>
      <c r="J1" s="520"/>
      <c r="K1" s="521"/>
      <c r="L1" s="521"/>
      <c r="M1" s="522"/>
    </row>
    <row r="2" spans="1:13" s="2" customFormat="1" ht="30" customHeight="1">
      <c r="A2" s="369"/>
      <c r="B2" s="523"/>
      <c r="C2" s="524"/>
      <c r="D2" s="525"/>
      <c r="E2" s="525"/>
      <c r="F2" s="526"/>
      <c r="G2" s="526"/>
      <c r="H2" s="527"/>
      <c r="I2" s="528"/>
      <c r="J2" s="528"/>
      <c r="K2" s="523"/>
      <c r="L2" s="523"/>
      <c r="M2" s="529"/>
    </row>
    <row r="3" spans="1:13" s="2" customFormat="1" ht="49.5" customHeight="1">
      <c r="A3" s="369"/>
      <c r="B3" s="670" t="s">
        <v>253</v>
      </c>
      <c r="C3" s="671"/>
      <c r="D3" s="671"/>
      <c r="E3" s="671"/>
      <c r="F3" s="671"/>
      <c r="G3" s="671"/>
      <c r="H3" s="671"/>
      <c r="I3" s="671"/>
      <c r="J3" s="671"/>
      <c r="K3" s="671"/>
      <c r="L3" s="671"/>
      <c r="M3" s="672"/>
    </row>
    <row r="4" spans="1:13" s="2" customFormat="1" ht="69.75" customHeight="1">
      <c r="A4" s="369"/>
      <c r="B4" s="673" t="s">
        <v>781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2"/>
    </row>
    <row r="5" spans="1:13" s="2" customFormat="1" ht="28.5" customHeight="1">
      <c r="A5" s="369"/>
      <c r="B5" s="523"/>
      <c r="C5" s="524"/>
      <c r="D5" s="525"/>
      <c r="E5" s="525"/>
      <c r="F5" s="526"/>
      <c r="G5" s="523"/>
      <c r="H5" s="527"/>
      <c r="I5" s="528"/>
      <c r="J5" s="528"/>
      <c r="K5" s="523"/>
      <c r="L5" s="523"/>
      <c r="M5" s="529"/>
    </row>
    <row r="6" spans="1:13" s="2" customFormat="1" ht="30" customHeight="1">
      <c r="A6" s="369"/>
      <c r="B6" s="523"/>
      <c r="C6" s="524"/>
      <c r="D6" s="525"/>
      <c r="E6" s="525"/>
      <c r="F6" s="526"/>
      <c r="G6" s="526"/>
      <c r="H6" s="527"/>
      <c r="I6" s="528"/>
      <c r="J6" s="528"/>
      <c r="K6" s="523"/>
      <c r="L6" s="523"/>
      <c r="M6" s="529"/>
    </row>
    <row r="7" spans="1:13" s="2" customFormat="1" ht="30" customHeight="1">
      <c r="A7" s="369"/>
      <c r="B7" s="523"/>
      <c r="C7" s="524"/>
      <c r="D7" s="525"/>
      <c r="E7" s="525"/>
      <c r="F7" s="526"/>
      <c r="G7" s="526"/>
      <c r="H7" s="527"/>
      <c r="I7" s="528"/>
      <c r="J7" s="528"/>
      <c r="K7" s="523"/>
      <c r="L7" s="523"/>
      <c r="M7" s="529"/>
    </row>
    <row r="8" spans="1:13" s="2" customFormat="1" ht="30" customHeight="1">
      <c r="A8" s="369"/>
      <c r="B8" s="523"/>
      <c r="C8" s="523"/>
      <c r="D8" s="523"/>
      <c r="E8" s="523"/>
      <c r="F8" s="523"/>
      <c r="G8" s="523"/>
      <c r="H8" s="523"/>
      <c r="I8" s="523"/>
      <c r="J8" s="523"/>
      <c r="K8" s="523"/>
      <c r="L8" s="523"/>
      <c r="M8" s="529"/>
    </row>
    <row r="9" spans="1:13" s="2" customFormat="1" ht="30" customHeight="1">
      <c r="A9" s="369"/>
      <c r="B9" s="523"/>
      <c r="C9" s="530"/>
      <c r="D9" s="523"/>
      <c r="E9" s="531"/>
      <c r="F9" s="531"/>
      <c r="G9" s="523"/>
      <c r="H9" s="523"/>
      <c r="I9" s="523"/>
      <c r="J9" s="523"/>
      <c r="K9" s="523"/>
      <c r="L9" s="523"/>
      <c r="M9" s="529"/>
    </row>
    <row r="10" spans="1:13" s="3" customFormat="1" ht="30" customHeight="1">
      <c r="A10" s="370"/>
      <c r="B10" s="532"/>
      <c r="C10" s="533"/>
      <c r="D10" s="532"/>
      <c r="E10" s="534"/>
      <c r="F10" s="534"/>
      <c r="G10" s="532"/>
      <c r="H10" s="532"/>
      <c r="I10" s="532"/>
      <c r="J10" s="532"/>
      <c r="K10" s="532"/>
      <c r="L10" s="532"/>
      <c r="M10" s="535"/>
    </row>
    <row r="11" spans="1:13" s="3" customFormat="1" ht="30" customHeight="1">
      <c r="A11" s="370"/>
      <c r="B11" s="532"/>
      <c r="C11" s="533"/>
      <c r="D11" s="532"/>
      <c r="E11" s="532"/>
      <c r="F11" s="532"/>
      <c r="G11" s="532"/>
      <c r="H11" s="532"/>
      <c r="I11" s="532"/>
      <c r="J11" s="532"/>
      <c r="K11" s="532"/>
      <c r="L11" s="532"/>
      <c r="M11" s="535"/>
    </row>
    <row r="12" spans="1:13" s="4" customFormat="1" ht="30" customHeight="1">
      <c r="A12" s="369"/>
      <c r="B12" s="523"/>
      <c r="C12" s="536"/>
      <c r="D12" s="523"/>
      <c r="E12" s="523"/>
      <c r="F12" s="523"/>
      <c r="G12" s="523"/>
      <c r="H12" s="523"/>
      <c r="I12" s="523"/>
      <c r="J12" s="523"/>
      <c r="K12" s="523"/>
      <c r="L12" s="523"/>
      <c r="M12" s="529"/>
    </row>
    <row r="13" spans="1:13" s="2" customFormat="1" ht="30" customHeight="1">
      <c r="A13" s="369"/>
      <c r="B13" s="523"/>
      <c r="C13" s="537"/>
      <c r="D13" s="678"/>
      <c r="E13" s="679"/>
      <c r="F13" s="679"/>
      <c r="G13" s="679"/>
      <c r="H13" s="523"/>
      <c r="I13" s="523"/>
      <c r="J13" s="523"/>
      <c r="K13" s="523"/>
      <c r="L13" s="523"/>
      <c r="M13" s="529"/>
    </row>
    <row r="14" spans="1:13" s="2" customFormat="1" ht="117" customHeight="1">
      <c r="A14" s="369"/>
      <c r="B14" s="692" t="s">
        <v>207</v>
      </c>
      <c r="C14" s="693"/>
      <c r="D14" s="693"/>
      <c r="E14" s="693"/>
      <c r="F14" s="693"/>
      <c r="G14" s="693"/>
      <c r="H14" s="693"/>
      <c r="I14" s="693"/>
      <c r="J14" s="693"/>
      <c r="K14" s="693"/>
      <c r="L14" s="693"/>
      <c r="M14" s="694"/>
    </row>
    <row r="15" spans="1:13" s="2" customFormat="1" ht="12">
      <c r="A15" s="369"/>
      <c r="B15" s="693"/>
      <c r="C15" s="693"/>
      <c r="D15" s="693"/>
      <c r="E15" s="693"/>
      <c r="F15" s="693"/>
      <c r="G15" s="693"/>
      <c r="H15" s="693"/>
      <c r="I15" s="693"/>
      <c r="J15" s="693"/>
      <c r="K15" s="693"/>
      <c r="L15" s="693"/>
      <c r="M15" s="694"/>
    </row>
    <row r="16" spans="1:13" s="2" customFormat="1" ht="91.5" customHeight="1">
      <c r="A16" s="369"/>
      <c r="B16" s="698" t="s">
        <v>71</v>
      </c>
      <c r="C16" s="693"/>
      <c r="D16" s="693"/>
      <c r="E16" s="693"/>
      <c r="F16" s="693"/>
      <c r="G16" s="693"/>
      <c r="H16" s="693"/>
      <c r="I16" s="693"/>
      <c r="J16" s="693"/>
      <c r="K16" s="693"/>
      <c r="L16" s="693"/>
      <c r="M16" s="694"/>
    </row>
    <row r="17" spans="1:13" s="2" customFormat="1" ht="94.5" customHeight="1">
      <c r="A17" s="369"/>
      <c r="B17" s="697" t="s">
        <v>810</v>
      </c>
      <c r="C17" s="693"/>
      <c r="D17" s="693"/>
      <c r="E17" s="693"/>
      <c r="F17" s="693"/>
      <c r="G17" s="693"/>
      <c r="H17" s="693"/>
      <c r="I17" s="693"/>
      <c r="J17" s="693"/>
      <c r="K17" s="693"/>
      <c r="L17" s="693"/>
      <c r="M17" s="694"/>
    </row>
    <row r="18" spans="1:13" s="2" customFormat="1" ht="114.75" customHeight="1">
      <c r="A18" s="369"/>
      <c r="B18" s="697" t="s">
        <v>809</v>
      </c>
      <c r="C18" s="693"/>
      <c r="D18" s="693"/>
      <c r="E18" s="693"/>
      <c r="F18" s="693"/>
      <c r="G18" s="693"/>
      <c r="H18" s="693"/>
      <c r="I18" s="693"/>
      <c r="J18" s="693"/>
      <c r="K18" s="693"/>
      <c r="L18" s="693"/>
      <c r="M18" s="694"/>
    </row>
    <row r="19" spans="1:13" s="2" customFormat="1" ht="30" customHeight="1">
      <c r="A19" s="369"/>
      <c r="B19" s="523"/>
      <c r="C19" s="538"/>
      <c r="D19" s="539"/>
      <c r="E19" s="540"/>
      <c r="F19" s="541"/>
      <c r="G19" s="542"/>
      <c r="H19" s="523"/>
      <c r="I19" s="523"/>
      <c r="J19" s="523"/>
      <c r="K19" s="523"/>
      <c r="L19" s="523"/>
      <c r="M19" s="529"/>
    </row>
    <row r="20" spans="1:13" s="2" customFormat="1" ht="30" customHeight="1">
      <c r="A20" s="369"/>
      <c r="B20" s="523"/>
      <c r="C20" s="538"/>
      <c r="D20" s="539"/>
      <c r="E20" s="540"/>
      <c r="F20" s="543"/>
      <c r="G20" s="542"/>
      <c r="H20" s="523"/>
      <c r="I20" s="523"/>
      <c r="J20" s="523"/>
      <c r="K20" s="523"/>
      <c r="L20" s="523"/>
      <c r="M20" s="529"/>
    </row>
    <row r="21" spans="1:13" s="2" customFormat="1" ht="28.5" customHeight="1">
      <c r="A21" s="5"/>
      <c r="C21" s="6"/>
      <c r="D21" s="7"/>
      <c r="E21" s="8"/>
      <c r="F21" s="9"/>
      <c r="G21" s="10"/>
      <c r="M21" s="11"/>
    </row>
    <row r="22" spans="1:13" s="2" customFormat="1" ht="28.5" customHeight="1">
      <c r="A22" s="5"/>
      <c r="C22" s="6"/>
      <c r="D22" s="7"/>
      <c r="E22" s="8"/>
      <c r="F22" s="9"/>
      <c r="G22" s="10"/>
      <c r="M22" s="11"/>
    </row>
    <row r="23" spans="1:13" s="2" customFormat="1" ht="28.5" customHeight="1">
      <c r="A23" s="5"/>
      <c r="D23" s="12"/>
      <c r="E23" s="8"/>
      <c r="F23" s="9"/>
      <c r="G23" s="10" t="s">
        <v>613</v>
      </c>
      <c r="I23" s="12"/>
      <c r="J23" s="8"/>
      <c r="M23" s="11"/>
    </row>
    <row r="24" spans="1:13" s="2" customFormat="1" ht="30" customHeight="1">
      <c r="A24" s="367"/>
      <c r="B24" s="507"/>
      <c r="C24" s="510"/>
      <c r="D24" s="511"/>
      <c r="E24" s="512"/>
      <c r="F24" s="513"/>
      <c r="G24" s="514"/>
      <c r="H24" s="507"/>
      <c r="I24" s="507"/>
      <c r="J24" s="507"/>
      <c r="K24" s="507"/>
      <c r="L24" s="507"/>
      <c r="M24" s="508"/>
    </row>
    <row r="25" spans="1:13" s="2" customFormat="1" ht="129.75" customHeight="1">
      <c r="A25" s="367"/>
      <c r="B25" s="699" t="s">
        <v>822</v>
      </c>
      <c r="C25" s="700"/>
      <c r="D25" s="700"/>
      <c r="E25" s="700"/>
      <c r="F25" s="700"/>
      <c r="G25" s="700"/>
      <c r="H25" s="700"/>
      <c r="I25" s="700"/>
      <c r="J25" s="700"/>
      <c r="K25" s="700"/>
      <c r="L25" s="700"/>
      <c r="M25" s="701"/>
    </row>
    <row r="26" spans="1:13" s="2" customFormat="1" ht="12.75">
      <c r="A26" s="367"/>
      <c r="B26" s="509"/>
      <c r="C26" s="544"/>
      <c r="D26" s="545"/>
      <c r="E26" s="546"/>
      <c r="F26" s="544"/>
      <c r="G26" s="547"/>
      <c r="H26" s="509"/>
      <c r="I26" s="509"/>
      <c r="J26" s="509"/>
      <c r="K26" s="509"/>
      <c r="L26" s="509"/>
      <c r="M26" s="508"/>
    </row>
    <row r="27" spans="1:13" s="2" customFormat="1" ht="30" customHeight="1">
      <c r="A27" s="367"/>
      <c r="B27" s="507"/>
      <c r="C27" s="510"/>
      <c r="D27" s="511"/>
      <c r="E27" s="512"/>
      <c r="F27" s="510"/>
      <c r="G27" s="514"/>
      <c r="H27" s="507"/>
      <c r="I27" s="507"/>
      <c r="J27" s="507"/>
      <c r="K27" s="507"/>
      <c r="L27" s="507"/>
      <c r="M27" s="508"/>
    </row>
    <row r="28" spans="1:13" s="2" customFormat="1" ht="30" customHeight="1">
      <c r="A28" s="5"/>
      <c r="C28" s="6"/>
      <c r="D28" s="7"/>
      <c r="E28" s="8"/>
      <c r="F28" s="6"/>
      <c r="G28" s="10"/>
      <c r="M28" s="11"/>
    </row>
    <row r="29" spans="1:13" s="2" customFormat="1" ht="39" customHeight="1">
      <c r="A29" s="5"/>
      <c r="B29" s="674" t="s">
        <v>228</v>
      </c>
      <c r="C29" s="669"/>
      <c r="D29" s="669"/>
      <c r="E29" s="669"/>
      <c r="F29" s="669"/>
      <c r="G29" s="87"/>
      <c r="H29" s="102"/>
      <c r="I29" s="34"/>
      <c r="J29" s="34"/>
      <c r="K29" s="34"/>
      <c r="L29" s="34"/>
      <c r="M29" s="11"/>
    </row>
    <row r="30" spans="1:13" s="2" customFormat="1" ht="30" customHeight="1">
      <c r="A30" s="5"/>
      <c r="B30" s="32"/>
      <c r="C30" s="32"/>
      <c r="D30" s="86"/>
      <c r="E30" s="86"/>
      <c r="F30" s="87"/>
      <c r="G30" s="87"/>
      <c r="H30" s="102"/>
      <c r="I30" s="34"/>
      <c r="J30" s="34"/>
      <c r="K30" s="34"/>
      <c r="L30" s="34"/>
      <c r="M30" s="11"/>
    </row>
    <row r="31" spans="1:13" s="2" customFormat="1" ht="30" customHeight="1">
      <c r="A31" s="5"/>
      <c r="B31" s="680"/>
      <c r="C31" s="681"/>
      <c r="D31" s="681"/>
      <c r="E31" s="681"/>
      <c r="F31" s="681"/>
      <c r="G31" s="681"/>
      <c r="H31" s="681"/>
      <c r="I31" s="681"/>
      <c r="J31" s="681"/>
      <c r="K31" s="681"/>
      <c r="L31" s="682"/>
      <c r="M31" s="11"/>
    </row>
    <row r="32" spans="1:13" s="2" customFormat="1" ht="30" customHeight="1">
      <c r="A32" s="5"/>
      <c r="B32" s="683"/>
      <c r="C32" s="684"/>
      <c r="D32" s="684"/>
      <c r="E32" s="684"/>
      <c r="F32" s="684"/>
      <c r="G32" s="684"/>
      <c r="H32" s="684"/>
      <c r="I32" s="684"/>
      <c r="J32" s="684"/>
      <c r="K32" s="684"/>
      <c r="L32" s="685"/>
      <c r="M32" s="11"/>
    </row>
    <row r="33" spans="1:13" s="2" customFormat="1" ht="30" customHeight="1">
      <c r="A33" s="5"/>
      <c r="B33" s="349"/>
      <c r="C33" s="349"/>
      <c r="D33" s="348"/>
      <c r="E33" s="348"/>
      <c r="F33" s="348"/>
      <c r="G33" s="349"/>
      <c r="H33" s="349"/>
      <c r="I33" s="349"/>
      <c r="J33" s="349"/>
      <c r="K33" s="349"/>
      <c r="L33" s="349"/>
      <c r="M33" s="11"/>
    </row>
    <row r="34" spans="1:13" s="2" customFormat="1" ht="39.75" customHeight="1">
      <c r="A34" s="5"/>
      <c r="B34" s="674" t="s">
        <v>261</v>
      </c>
      <c r="C34" s="675"/>
      <c r="D34" s="686"/>
      <c r="E34" s="687"/>
      <c r="F34" s="687"/>
      <c r="G34" s="688"/>
      <c r="H34" s="688"/>
      <c r="I34" s="688"/>
      <c r="J34" s="689"/>
      <c r="K34" s="676" t="s">
        <v>567</v>
      </c>
      <c r="L34" s="669"/>
      <c r="M34" s="677"/>
    </row>
    <row r="35" spans="1:13" s="2" customFormat="1" ht="30" customHeight="1">
      <c r="A35" s="5"/>
      <c r="B35" s="32"/>
      <c r="C35" s="32"/>
      <c r="D35" s="90"/>
      <c r="E35" s="90"/>
      <c r="F35" s="90"/>
      <c r="G35" s="227"/>
      <c r="H35" s="227"/>
      <c r="I35" s="227"/>
      <c r="J35" s="227"/>
      <c r="K35" s="32"/>
      <c r="L35" s="208"/>
      <c r="M35" s="11"/>
    </row>
    <row r="36" spans="1:13" s="2" customFormat="1" ht="39.75" customHeight="1">
      <c r="A36" s="5"/>
      <c r="B36" s="674" t="s">
        <v>244</v>
      </c>
      <c r="C36" s="674"/>
      <c r="D36" s="674"/>
      <c r="E36" s="674"/>
      <c r="F36" s="674"/>
      <c r="G36" s="690"/>
      <c r="H36" s="691"/>
      <c r="I36" s="691"/>
      <c r="J36" s="691"/>
      <c r="K36" s="691"/>
      <c r="L36" s="691"/>
      <c r="M36" s="11"/>
    </row>
    <row r="37" spans="1:13" s="2" customFormat="1" ht="30" customHeight="1">
      <c r="A37" s="5"/>
      <c r="B37" s="3"/>
      <c r="C37" s="32"/>
      <c r="D37" s="32"/>
      <c r="E37" s="32"/>
      <c r="F37" s="215"/>
      <c r="G37" s="214"/>
      <c r="H37" s="96"/>
      <c r="I37" s="99"/>
      <c r="J37" s="702" t="s">
        <v>246</v>
      </c>
      <c r="K37" s="703"/>
      <c r="L37" s="703"/>
      <c r="M37" s="11"/>
    </row>
    <row r="38" spans="1:13" s="2" customFormat="1" ht="30" customHeight="1">
      <c r="A38" s="5"/>
      <c r="B38" s="32"/>
      <c r="C38" s="32"/>
      <c r="D38" s="32"/>
      <c r="E38" s="32"/>
      <c r="F38" s="215"/>
      <c r="G38" s="214"/>
      <c r="H38" s="96"/>
      <c r="I38" s="99"/>
      <c r="J38" s="3"/>
      <c r="K38" s="34"/>
      <c r="L38" s="34"/>
      <c r="M38" s="11"/>
    </row>
    <row r="39" spans="1:13" s="2" customFormat="1" ht="30" customHeight="1">
      <c r="A39" s="5"/>
      <c r="B39" s="674" t="s">
        <v>295</v>
      </c>
      <c r="C39" s="669"/>
      <c r="D39" s="669"/>
      <c r="E39" s="669"/>
      <c r="F39" s="669"/>
      <c r="G39" s="669"/>
      <c r="H39" s="669"/>
      <c r="I39" s="669"/>
      <c r="J39" s="669"/>
      <c r="K39" s="669"/>
      <c r="L39" s="669"/>
      <c r="M39" s="11"/>
    </row>
    <row r="40" spans="1:13" s="2" customFormat="1" ht="30" customHeight="1">
      <c r="A40" s="5"/>
      <c r="B40" s="3"/>
      <c r="C40" s="32"/>
      <c r="D40" s="32"/>
      <c r="E40" s="32"/>
      <c r="F40" s="37"/>
      <c r="G40" s="34"/>
      <c r="H40" s="34"/>
      <c r="I40" s="34"/>
      <c r="J40" s="34"/>
      <c r="K40" s="34"/>
      <c r="L40" s="34"/>
      <c r="M40" s="11"/>
    </row>
    <row r="41" spans="1:13" s="2" customFormat="1" ht="39.75" customHeight="1">
      <c r="A41" s="5"/>
      <c r="B41" s="32" t="s">
        <v>804</v>
      </c>
      <c r="C41" s="704"/>
      <c r="D41" s="705"/>
      <c r="E41" s="706"/>
      <c r="F41" s="173" t="s">
        <v>623</v>
      </c>
      <c r="G41" s="707"/>
      <c r="H41" s="708"/>
      <c r="I41" s="708"/>
      <c r="J41" s="708"/>
      <c r="K41" s="708"/>
      <c r="L41" s="709"/>
      <c r="M41" s="11"/>
    </row>
    <row r="42" spans="1:13" s="2" customFormat="1" ht="30" customHeight="1">
      <c r="A42" s="5"/>
      <c r="C42" s="17"/>
      <c r="D42" s="13"/>
      <c r="E42" s="14"/>
      <c r="F42" s="18"/>
      <c r="G42" s="15"/>
      <c r="H42" s="16"/>
      <c r="I42" s="16"/>
      <c r="J42" s="16"/>
      <c r="K42" s="16"/>
      <c r="L42" s="16"/>
      <c r="M42" s="11"/>
    </row>
    <row r="43" spans="1:13" s="2" customFormat="1" ht="30" customHeight="1">
      <c r="A43" s="5"/>
      <c r="D43" s="13"/>
      <c r="E43" s="14"/>
      <c r="F43" s="18"/>
      <c r="G43" s="15"/>
      <c r="H43" s="16"/>
      <c r="I43" s="16"/>
      <c r="J43" s="16"/>
      <c r="K43" s="16"/>
      <c r="L43" s="16"/>
      <c r="M43" s="11"/>
    </row>
    <row r="44" spans="1:13" s="2" customFormat="1" ht="30" customHeight="1">
      <c r="A44" s="5"/>
      <c r="D44" s="7"/>
      <c r="E44" s="8"/>
      <c r="F44" s="19"/>
      <c r="G44" s="10"/>
      <c r="M44" s="11"/>
    </row>
    <row r="45" spans="1:13" s="2" customFormat="1" ht="30" customHeight="1">
      <c r="A45" s="5"/>
      <c r="C45" s="20"/>
      <c r="D45" s="21"/>
      <c r="E45" s="22"/>
      <c r="F45" s="23"/>
      <c r="G45" s="24"/>
      <c r="M45" s="11"/>
    </row>
    <row r="46" spans="1:13" s="2" customFormat="1" ht="30" customHeight="1">
      <c r="A46" s="5"/>
      <c r="C46" s="20"/>
      <c r="D46" s="695" t="s">
        <v>811</v>
      </c>
      <c r="E46" s="696"/>
      <c r="F46" s="696"/>
      <c r="G46" s="669"/>
      <c r="M46" s="11"/>
    </row>
    <row r="47" spans="1:13" s="2" customFormat="1" ht="30" customHeight="1">
      <c r="A47" s="5"/>
      <c r="C47" s="9"/>
      <c r="D47" s="7"/>
      <c r="E47" s="8"/>
      <c r="F47" s="6"/>
      <c r="G47" s="10"/>
      <c r="M47" s="11"/>
    </row>
    <row r="48" spans="1:13" s="2" customFormat="1" ht="30" customHeight="1">
      <c r="A48" s="5"/>
      <c r="B48" s="74"/>
      <c r="C48" s="74"/>
      <c r="D48" s="74"/>
      <c r="E48" s="74"/>
      <c r="F48" s="41"/>
      <c r="G48" s="228"/>
      <c r="H48" s="228"/>
      <c r="I48" s="229"/>
      <c r="J48" s="228"/>
      <c r="K48" s="228"/>
      <c r="L48" s="230"/>
      <c r="M48" s="11"/>
    </row>
    <row r="49" spans="1:13" s="2" customFormat="1" ht="30" customHeight="1">
      <c r="A49" s="5"/>
      <c r="B49" s="668" t="s">
        <v>260</v>
      </c>
      <c r="C49" s="669"/>
      <c r="D49" s="669"/>
      <c r="E49" s="32"/>
      <c r="F49" s="37"/>
      <c r="G49" s="34"/>
      <c r="H49" s="34"/>
      <c r="I49" s="100"/>
      <c r="J49" s="34"/>
      <c r="K49" s="34"/>
      <c r="L49" s="101"/>
      <c r="M49" s="11"/>
    </row>
    <row r="50" spans="1:13" s="2" customFormat="1" ht="30" customHeight="1">
      <c r="A50" s="5"/>
      <c r="B50" s="663" t="s">
        <v>70</v>
      </c>
      <c r="C50" s="664"/>
      <c r="D50" s="664"/>
      <c r="E50" s="664"/>
      <c r="F50" s="664"/>
      <c r="G50" s="664"/>
      <c r="H50" s="664"/>
      <c r="I50" s="664"/>
      <c r="J50" s="664"/>
      <c r="K50" s="664"/>
      <c r="L50" s="664"/>
      <c r="M50" s="665"/>
    </row>
    <row r="51" spans="1:13" s="2" customFormat="1" ht="30" customHeight="1">
      <c r="A51" s="5"/>
      <c r="B51" s="664"/>
      <c r="C51" s="664"/>
      <c r="D51" s="664"/>
      <c r="E51" s="664"/>
      <c r="F51" s="664"/>
      <c r="G51" s="664"/>
      <c r="H51" s="664"/>
      <c r="I51" s="664"/>
      <c r="J51" s="664"/>
      <c r="K51" s="664"/>
      <c r="L51" s="664"/>
      <c r="M51" s="665"/>
    </row>
    <row r="52" spans="1:13" s="2" customFormat="1" ht="30" customHeight="1">
      <c r="A52" s="5"/>
      <c r="B52" s="664"/>
      <c r="C52" s="664"/>
      <c r="D52" s="664"/>
      <c r="E52" s="664"/>
      <c r="F52" s="664"/>
      <c r="G52" s="664"/>
      <c r="H52" s="664"/>
      <c r="I52" s="664"/>
      <c r="J52" s="664"/>
      <c r="K52" s="664"/>
      <c r="L52" s="664"/>
      <c r="M52" s="665"/>
    </row>
    <row r="53" spans="1:13" s="2" customFormat="1" ht="30" customHeight="1">
      <c r="A53" s="5"/>
      <c r="B53" s="664"/>
      <c r="C53" s="664"/>
      <c r="D53" s="664"/>
      <c r="E53" s="664"/>
      <c r="F53" s="664"/>
      <c r="G53" s="664"/>
      <c r="H53" s="664"/>
      <c r="I53" s="664"/>
      <c r="J53" s="664"/>
      <c r="K53" s="664"/>
      <c r="L53" s="664"/>
      <c r="M53" s="665"/>
    </row>
    <row r="54" spans="1:13" s="2" customFormat="1" ht="30" customHeight="1">
      <c r="A54" s="5"/>
      <c r="B54" s="664"/>
      <c r="C54" s="664"/>
      <c r="D54" s="664"/>
      <c r="E54" s="664"/>
      <c r="F54" s="664"/>
      <c r="G54" s="664"/>
      <c r="H54" s="664"/>
      <c r="I54" s="664"/>
      <c r="J54" s="664"/>
      <c r="K54" s="664"/>
      <c r="L54" s="664"/>
      <c r="M54" s="665"/>
    </row>
    <row r="55" spans="1:13" s="2" customFormat="1" ht="30" customHeight="1">
      <c r="A55" s="26"/>
      <c r="B55" s="666"/>
      <c r="C55" s="666"/>
      <c r="D55" s="666"/>
      <c r="E55" s="666"/>
      <c r="F55" s="666"/>
      <c r="G55" s="666"/>
      <c r="H55" s="666"/>
      <c r="I55" s="666"/>
      <c r="J55" s="666"/>
      <c r="K55" s="666"/>
      <c r="L55" s="666"/>
      <c r="M55" s="667"/>
    </row>
    <row r="56" s="2" customFormat="1" ht="30" customHeight="1"/>
    <row r="57" s="2" customFormat="1" ht="30" customHeight="1"/>
    <row r="58" s="2" customFormat="1" ht="30" customHeight="1"/>
    <row r="59" s="2" customFormat="1" ht="30" customHeight="1"/>
    <row r="60" ht="12">
      <c r="F60" s="30"/>
    </row>
    <row r="61" ht="12">
      <c r="F61" s="30"/>
    </row>
    <row r="62" ht="12">
      <c r="F62" s="30"/>
    </row>
    <row r="63" ht="12">
      <c r="F63" s="30"/>
    </row>
    <row r="64" ht="12">
      <c r="F64" s="30"/>
    </row>
    <row r="65" ht="12">
      <c r="F65" s="30"/>
    </row>
    <row r="66" ht="12">
      <c r="F66" s="30"/>
    </row>
    <row r="67" ht="12">
      <c r="F67" s="30"/>
    </row>
    <row r="68" ht="12">
      <c r="F68" s="30"/>
    </row>
    <row r="69" ht="12">
      <c r="F69" s="30"/>
    </row>
    <row r="70" ht="12">
      <c r="F70" s="30"/>
    </row>
    <row r="71" ht="12">
      <c r="F71" s="30"/>
    </row>
    <row r="72" ht="12">
      <c r="F72" s="30"/>
    </row>
    <row r="73" ht="12">
      <c r="F73" s="30"/>
    </row>
    <row r="74" ht="12">
      <c r="F74" s="30"/>
    </row>
    <row r="75" ht="12">
      <c r="F75" s="30"/>
    </row>
    <row r="76" ht="12">
      <c r="F76" s="30"/>
    </row>
    <row r="77" ht="12">
      <c r="F77" s="30"/>
    </row>
    <row r="78" ht="12">
      <c r="F78" s="30"/>
    </row>
    <row r="79" ht="12">
      <c r="F79" s="30"/>
    </row>
    <row r="80" ht="12">
      <c r="F80" s="30"/>
    </row>
    <row r="81" ht="12">
      <c r="F81" s="30"/>
    </row>
    <row r="82" ht="12">
      <c r="F82" s="30"/>
    </row>
    <row r="83" ht="12">
      <c r="F83" s="30"/>
    </row>
    <row r="84" ht="12">
      <c r="F84" s="30"/>
    </row>
    <row r="85" ht="12">
      <c r="F85" s="30"/>
    </row>
    <row r="86" ht="12">
      <c r="F86" s="30"/>
    </row>
    <row r="87" ht="12">
      <c r="F87" s="30"/>
    </row>
    <row r="88" ht="12">
      <c r="F88" s="30"/>
    </row>
    <row r="89" ht="12">
      <c r="F89" s="30"/>
    </row>
    <row r="90" ht="12">
      <c r="F90" s="30"/>
    </row>
    <row r="91" ht="12">
      <c r="F91" s="30"/>
    </row>
    <row r="92" ht="12">
      <c r="F92" s="30"/>
    </row>
    <row r="93" ht="12">
      <c r="F93" s="30"/>
    </row>
    <row r="94" ht="12">
      <c r="F94" s="30"/>
    </row>
    <row r="95" ht="12">
      <c r="F95" s="30"/>
    </row>
    <row r="96" ht="12">
      <c r="F96" s="30"/>
    </row>
    <row r="97" ht="12">
      <c r="F97" s="30"/>
    </row>
    <row r="98" ht="12">
      <c r="F98" s="30"/>
    </row>
    <row r="99" ht="12">
      <c r="F99" s="30"/>
    </row>
    <row r="100" ht="12">
      <c r="F100" s="30"/>
    </row>
    <row r="101" ht="12">
      <c r="F101" s="30"/>
    </row>
    <row r="102" ht="12">
      <c r="F102" s="30"/>
    </row>
    <row r="103" ht="12">
      <c r="F103" s="30"/>
    </row>
    <row r="104" ht="12">
      <c r="F104" s="30"/>
    </row>
    <row r="105" ht="12">
      <c r="F105" s="30"/>
    </row>
    <row r="106" ht="12">
      <c r="F106" s="30"/>
    </row>
    <row r="107" ht="12">
      <c r="F107" s="30"/>
    </row>
    <row r="108" ht="12">
      <c r="F108" s="30"/>
    </row>
    <row r="109" ht="12">
      <c r="F109" s="30"/>
    </row>
    <row r="110" ht="12">
      <c r="F110" s="30"/>
    </row>
    <row r="111" ht="12">
      <c r="F111" s="30"/>
    </row>
    <row r="112" ht="12">
      <c r="F112" s="30"/>
    </row>
    <row r="113" ht="12">
      <c r="F113" s="30"/>
    </row>
    <row r="114" ht="12">
      <c r="F114" s="30"/>
    </row>
    <row r="115" ht="12">
      <c r="F115" s="30"/>
    </row>
    <row r="116" ht="12">
      <c r="F116" s="30"/>
    </row>
    <row r="117" ht="12">
      <c r="F117" s="30"/>
    </row>
    <row r="118" ht="12">
      <c r="F118" s="30"/>
    </row>
    <row r="119" ht="12">
      <c r="F119" s="30"/>
    </row>
    <row r="120" ht="12">
      <c r="F120" s="30"/>
    </row>
    <row r="121" ht="12">
      <c r="F121" s="30"/>
    </row>
    <row r="122" ht="12">
      <c r="F122" s="30"/>
    </row>
    <row r="123" ht="12">
      <c r="F123" s="30"/>
    </row>
    <row r="124" ht="12">
      <c r="F124" s="30"/>
    </row>
    <row r="125" ht="12">
      <c r="F125" s="30"/>
    </row>
    <row r="126" ht="12">
      <c r="F126" s="30"/>
    </row>
    <row r="127" ht="12">
      <c r="F127" s="30"/>
    </row>
    <row r="128" ht="12">
      <c r="F128" s="30"/>
    </row>
    <row r="129" ht="12">
      <c r="F129" s="30"/>
    </row>
    <row r="130" ht="12">
      <c r="F130" s="30"/>
    </row>
    <row r="131" ht="12">
      <c r="F131" s="30"/>
    </row>
    <row r="132" ht="12">
      <c r="F132" s="30"/>
    </row>
    <row r="133" ht="12">
      <c r="F133" s="30"/>
    </row>
    <row r="134" ht="12">
      <c r="F134" s="30"/>
    </row>
    <row r="135" ht="12">
      <c r="F135" s="30"/>
    </row>
    <row r="136" ht="12">
      <c r="F136" s="30"/>
    </row>
  </sheetData>
  <sheetProtection/>
  <mergeCells count="22">
    <mergeCell ref="C41:E41"/>
    <mergeCell ref="G41:L41"/>
    <mergeCell ref="G36:L36"/>
    <mergeCell ref="B14:M15"/>
    <mergeCell ref="D46:G46"/>
    <mergeCell ref="B17:M17"/>
    <mergeCell ref="B18:M18"/>
    <mergeCell ref="B16:M16"/>
    <mergeCell ref="B25:M25"/>
    <mergeCell ref="B36:F36"/>
    <mergeCell ref="J37:L37"/>
    <mergeCell ref="B39:L39"/>
    <mergeCell ref="B50:M55"/>
    <mergeCell ref="B49:D49"/>
    <mergeCell ref="B3:M3"/>
    <mergeCell ref="B4:M4"/>
    <mergeCell ref="B29:F29"/>
    <mergeCell ref="B34:C34"/>
    <mergeCell ref="K34:M34"/>
    <mergeCell ref="D13:G13"/>
    <mergeCell ref="B31:L32"/>
    <mergeCell ref="D34:J34"/>
  </mergeCells>
  <printOptions horizontalCentered="1" verticalCentered="1"/>
  <pageMargins left="0" right="0" top="0" bottom="0" header="0" footer="0"/>
  <pageSetup fitToHeight="1" fitToWidth="1" orientation="portrait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21"/>
  <sheetViews>
    <sheetView showGridLines="0" view="pageLayout" zoomScale="50" zoomScaleNormal="75" zoomScaleSheetLayoutView="75" zoomScalePageLayoutView="50" workbookViewId="0" topLeftCell="A1">
      <selection activeCell="F14" sqref="F14"/>
    </sheetView>
  </sheetViews>
  <sheetFormatPr defaultColWidth="10.875" defaultRowHeight="12"/>
  <cols>
    <col min="1" max="1" width="3.875" style="31" customWidth="1"/>
    <col min="2" max="12" width="21.875" style="31" customWidth="1"/>
    <col min="13" max="13" width="3.875" style="31" customWidth="1"/>
    <col min="14" max="16384" width="10.875" style="31" customWidth="1"/>
  </cols>
  <sheetData>
    <row r="1" spans="1:13" s="2" customFormat="1" ht="90" customHeight="1">
      <c r="A1" s="83"/>
      <c r="B1" s="740" t="s">
        <v>72</v>
      </c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84"/>
    </row>
    <row r="2" spans="1:13" s="2" customFormat="1" ht="60.75" customHeight="1">
      <c r="A2" s="747" t="s">
        <v>812</v>
      </c>
      <c r="B2" s="748"/>
      <c r="C2" s="748"/>
      <c r="D2" s="748"/>
      <c r="E2" s="748"/>
      <c r="F2" s="748"/>
      <c r="G2" s="748"/>
      <c r="H2" s="748"/>
      <c r="I2" s="748"/>
      <c r="J2" s="748"/>
      <c r="K2" s="748"/>
      <c r="L2" s="748"/>
      <c r="M2" s="749"/>
    </row>
    <row r="3" spans="1:13" s="4" customFormat="1" ht="57" customHeight="1">
      <c r="A3" s="750" t="s">
        <v>15</v>
      </c>
      <c r="B3" s="751"/>
      <c r="C3" s="751"/>
      <c r="D3" s="751"/>
      <c r="E3" s="751"/>
      <c r="F3" s="751"/>
      <c r="G3" s="751"/>
      <c r="H3" s="751"/>
      <c r="I3" s="751"/>
      <c r="J3" s="751"/>
      <c r="K3" s="751"/>
      <c r="L3" s="751"/>
      <c r="M3" s="752"/>
    </row>
    <row r="4" spans="1:13" s="2" customFormat="1" ht="51" customHeight="1">
      <c r="A4" s="81"/>
      <c r="B4" s="34"/>
      <c r="C4" s="85"/>
      <c r="D4" s="86"/>
      <c r="E4" s="86"/>
      <c r="F4" s="87"/>
      <c r="G4" s="87"/>
      <c r="H4" s="88"/>
      <c r="I4" s="89"/>
      <c r="J4" s="89"/>
      <c r="K4" s="4"/>
      <c r="L4" s="4"/>
      <c r="M4" s="82"/>
    </row>
    <row r="5" spans="1:13" s="2" customFormat="1" ht="49.5" customHeight="1">
      <c r="A5" s="81"/>
      <c r="B5" s="739" t="s">
        <v>146</v>
      </c>
      <c r="C5" s="739"/>
      <c r="D5" s="739"/>
      <c r="E5" s="739"/>
      <c r="F5" s="739"/>
      <c r="G5" s="739"/>
      <c r="H5" s="739"/>
      <c r="I5" s="739"/>
      <c r="J5" s="739"/>
      <c r="K5" s="739"/>
      <c r="L5" s="739"/>
      <c r="M5" s="82"/>
    </row>
    <row r="6" spans="1:13" s="4" customFormat="1" ht="49.5" customHeight="1">
      <c r="A6" s="81"/>
      <c r="B6" s="350"/>
      <c r="C6" s="351"/>
      <c r="D6" s="352"/>
      <c r="E6" s="352"/>
      <c r="F6" s="353"/>
      <c r="G6" s="353"/>
      <c r="H6" s="354"/>
      <c r="I6" s="354"/>
      <c r="J6" s="354"/>
      <c r="K6" s="355"/>
      <c r="L6" s="355"/>
      <c r="M6" s="82"/>
    </row>
    <row r="7" spans="1:13" s="2" customFormat="1" ht="49.5" customHeight="1">
      <c r="A7" s="81"/>
      <c r="B7" s="548" t="s">
        <v>14</v>
      </c>
      <c r="C7" s="32"/>
      <c r="E7" s="550"/>
      <c r="F7" s="551"/>
      <c r="G7" s="549"/>
      <c r="H7" s="549"/>
      <c r="I7" s="549"/>
      <c r="J7" s="549"/>
      <c r="K7" s="549"/>
      <c r="L7" s="549"/>
      <c r="M7" s="82"/>
    </row>
    <row r="8" spans="1:13" s="2" customFormat="1" ht="37.5" customHeight="1">
      <c r="A8" s="81"/>
      <c r="B8" s="674" t="s">
        <v>228</v>
      </c>
      <c r="C8" s="669"/>
      <c r="D8" s="669"/>
      <c r="E8" s="669"/>
      <c r="F8" s="669"/>
      <c r="G8" s="669"/>
      <c r="H8" s="669"/>
      <c r="I8" s="34"/>
      <c r="J8" s="34"/>
      <c r="K8" s="34"/>
      <c r="L8" s="34"/>
      <c r="M8" s="82"/>
    </row>
    <row r="9" spans="1:13" s="2" customFormat="1" ht="15" customHeight="1">
      <c r="A9" s="81"/>
      <c r="B9" s="742"/>
      <c r="C9" s="742"/>
      <c r="D9" s="742"/>
      <c r="E9" s="742"/>
      <c r="F9" s="742"/>
      <c r="G9" s="742"/>
      <c r="H9" s="742"/>
      <c r="I9" s="34"/>
      <c r="J9" s="34"/>
      <c r="K9" s="34"/>
      <c r="L9" s="34"/>
      <c r="M9" s="82"/>
    </row>
    <row r="10" spans="1:13" s="2" customFormat="1" ht="30" customHeight="1">
      <c r="A10" s="81"/>
      <c r="B10" s="743">
        <f>IF('Fiche 1'!B31="","",'Fiche 1'!B31)</f>
      </c>
      <c r="C10" s="722"/>
      <c r="D10" s="722"/>
      <c r="E10" s="722"/>
      <c r="F10" s="722"/>
      <c r="G10" s="722"/>
      <c r="H10" s="722"/>
      <c r="I10" s="722"/>
      <c r="J10" s="722"/>
      <c r="K10" s="722"/>
      <c r="L10" s="723"/>
      <c r="M10" s="82"/>
    </row>
    <row r="11" spans="1:13" s="2" customFormat="1" ht="30" customHeight="1">
      <c r="A11" s="81"/>
      <c r="B11" s="724"/>
      <c r="C11" s="725"/>
      <c r="D11" s="725"/>
      <c r="E11" s="725"/>
      <c r="F11" s="725"/>
      <c r="G11" s="725"/>
      <c r="H11" s="725"/>
      <c r="I11" s="725"/>
      <c r="J11" s="725"/>
      <c r="K11" s="725"/>
      <c r="L11" s="726"/>
      <c r="M11" s="82"/>
    </row>
    <row r="12" spans="1:13" s="2" customFormat="1" ht="15" customHeight="1">
      <c r="A12" s="81"/>
      <c r="B12" s="32"/>
      <c r="C12" s="32"/>
      <c r="D12" s="34"/>
      <c r="E12" s="102"/>
      <c r="F12" s="102"/>
      <c r="G12" s="223"/>
      <c r="H12" s="34"/>
      <c r="I12" s="34"/>
      <c r="J12" s="34"/>
      <c r="K12" s="34"/>
      <c r="L12" s="34"/>
      <c r="M12" s="82"/>
    </row>
    <row r="13" spans="1:13" s="3" customFormat="1" ht="39.75" customHeight="1">
      <c r="A13" s="94"/>
      <c r="B13" s="674" t="s">
        <v>625</v>
      </c>
      <c r="C13" s="675"/>
      <c r="D13" s="753"/>
      <c r="E13" s="736"/>
      <c r="F13" s="102"/>
      <c r="G13" s="223"/>
      <c r="H13" s="34"/>
      <c r="I13" s="34"/>
      <c r="J13" s="34"/>
      <c r="K13" s="34"/>
      <c r="L13" s="34"/>
      <c r="M13" s="95"/>
    </row>
    <row r="14" spans="1:13" s="3" customFormat="1" ht="48.75" customHeight="1">
      <c r="A14" s="94"/>
      <c r="B14" s="32"/>
      <c r="C14" s="32"/>
      <c r="D14" s="305"/>
      <c r="E14" s="90"/>
      <c r="F14" s="102"/>
      <c r="G14" s="223"/>
      <c r="H14" s="34"/>
      <c r="I14" s="34"/>
      <c r="J14" s="34"/>
      <c r="K14" s="34"/>
      <c r="L14" s="34"/>
      <c r="M14" s="95"/>
    </row>
    <row r="15" spans="1:13" s="2" customFormat="1" ht="48.75" customHeight="1">
      <c r="A15" s="81"/>
      <c r="B15" s="739" t="s">
        <v>689</v>
      </c>
      <c r="C15" s="739"/>
      <c r="D15" s="739"/>
      <c r="E15" s="739"/>
      <c r="F15" s="739"/>
      <c r="G15" s="739"/>
      <c r="H15" s="739"/>
      <c r="I15" s="739"/>
      <c r="J15" s="739"/>
      <c r="K15" s="739"/>
      <c r="L15" s="739"/>
      <c r="M15" s="82"/>
    </row>
    <row r="16" spans="1:13" s="2" customFormat="1" ht="49.5" customHeight="1">
      <c r="A16" s="81"/>
      <c r="B16" s="33"/>
      <c r="C16" s="32"/>
      <c r="D16" s="243"/>
      <c r="E16" s="34"/>
      <c r="F16" s="34"/>
      <c r="G16" s="34"/>
      <c r="H16" s="4"/>
      <c r="I16" s="4"/>
      <c r="J16" s="4"/>
      <c r="K16" s="4"/>
      <c r="L16" s="4"/>
      <c r="M16" s="82"/>
    </row>
    <row r="17" spans="1:13" s="2" customFormat="1" ht="39.75" customHeight="1">
      <c r="A17" s="81"/>
      <c r="B17" s="674" t="s">
        <v>479</v>
      </c>
      <c r="C17" s="675"/>
      <c r="D17" s="735"/>
      <c r="E17" s="687"/>
      <c r="F17" s="736"/>
      <c r="G17" s="737" t="s">
        <v>348</v>
      </c>
      <c r="H17" s="738"/>
      <c r="I17" s="735"/>
      <c r="J17" s="687"/>
      <c r="K17" s="687"/>
      <c r="L17" s="736"/>
      <c r="M17" s="82"/>
    </row>
    <row r="18" spans="1:13" s="2" customFormat="1" ht="15" customHeight="1">
      <c r="A18" s="81"/>
      <c r="B18" s="32"/>
      <c r="C18" s="32"/>
      <c r="D18" s="91"/>
      <c r="E18" s="244"/>
      <c r="F18" s="32"/>
      <c r="G18" s="32"/>
      <c r="H18" s="32"/>
      <c r="I18" s="36"/>
      <c r="J18" s="32"/>
      <c r="K18" s="32"/>
      <c r="L18" s="245"/>
      <c r="M18" s="82"/>
    </row>
    <row r="19" spans="1:13" s="2" customFormat="1" ht="39.75" customHeight="1">
      <c r="A19" s="81"/>
      <c r="B19" s="674" t="s">
        <v>480</v>
      </c>
      <c r="C19" s="674"/>
      <c r="D19" s="735"/>
      <c r="E19" s="687"/>
      <c r="F19" s="736"/>
      <c r="G19" s="32"/>
      <c r="H19" s="32"/>
      <c r="I19" s="36"/>
      <c r="J19" s="32"/>
      <c r="K19" s="32"/>
      <c r="L19" s="32"/>
      <c r="M19" s="82"/>
    </row>
    <row r="20" spans="1:13" s="2" customFormat="1" ht="15" customHeight="1">
      <c r="A20" s="81"/>
      <c r="B20" s="32"/>
      <c r="C20" s="32"/>
      <c r="D20" s="91"/>
      <c r="E20" s="92"/>
      <c r="F20" s="32"/>
      <c r="G20" s="32"/>
      <c r="H20" s="32"/>
      <c r="I20" s="93"/>
      <c r="J20" s="32"/>
      <c r="K20" s="91"/>
      <c r="L20" s="91"/>
      <c r="M20" s="82"/>
    </row>
    <row r="21" spans="1:13" s="2" customFormat="1" ht="39.75" customHeight="1">
      <c r="A21" s="81"/>
      <c r="B21" s="674" t="s">
        <v>349</v>
      </c>
      <c r="C21" s="674"/>
      <c r="D21" s="729"/>
      <c r="E21" s="730"/>
      <c r="F21" s="731"/>
      <c r="G21" s="737" t="s">
        <v>183</v>
      </c>
      <c r="H21" s="738"/>
      <c r="I21" s="732"/>
      <c r="J21" s="733"/>
      <c r="K21" s="733"/>
      <c r="L21" s="734"/>
      <c r="M21" s="82"/>
    </row>
    <row r="22" spans="1:13" s="2" customFormat="1" ht="49.5" customHeight="1">
      <c r="A22" s="81"/>
      <c r="B22" s="32"/>
      <c r="C22" s="32"/>
      <c r="D22" s="243"/>
      <c r="E22" s="34"/>
      <c r="F22" s="246"/>
      <c r="G22" s="224"/>
      <c r="H22" s="4"/>
      <c r="I22" s="4"/>
      <c r="J22" s="4"/>
      <c r="K22" s="4"/>
      <c r="L22" s="4"/>
      <c r="M22" s="82"/>
    </row>
    <row r="23" spans="1:13" s="2" customFormat="1" ht="48" customHeight="1">
      <c r="A23" s="81"/>
      <c r="B23" s="739" t="s">
        <v>306</v>
      </c>
      <c r="C23" s="739"/>
      <c r="D23" s="739"/>
      <c r="E23" s="739"/>
      <c r="F23" s="739"/>
      <c r="G23" s="739"/>
      <c r="H23" s="739"/>
      <c r="I23" s="739"/>
      <c r="J23" s="739"/>
      <c r="K23" s="739"/>
      <c r="L23" s="739"/>
      <c r="M23" s="82"/>
    </row>
    <row r="24" spans="1:13" s="4" customFormat="1" ht="48" customHeight="1">
      <c r="A24" s="81"/>
      <c r="B24" s="552"/>
      <c r="C24" s="552"/>
      <c r="D24" s="552"/>
      <c r="E24" s="552"/>
      <c r="F24" s="552"/>
      <c r="G24" s="552"/>
      <c r="H24" s="552"/>
      <c r="I24" s="552"/>
      <c r="J24" s="552"/>
      <c r="K24" s="552"/>
      <c r="L24" s="552"/>
      <c r="M24" s="82"/>
    </row>
    <row r="25" spans="1:13" ht="37.5">
      <c r="A25" s="5"/>
      <c r="B25" s="717" t="s">
        <v>400</v>
      </c>
      <c r="C25" s="718"/>
      <c r="D25" s="718"/>
      <c r="E25" s="718"/>
      <c r="F25" s="718"/>
      <c r="G25" s="718"/>
      <c r="H25" s="718"/>
      <c r="I25" s="718"/>
      <c r="J25" s="718"/>
      <c r="K25" s="242"/>
      <c r="L25" s="242"/>
      <c r="M25" s="11"/>
    </row>
    <row r="26" spans="1:13" ht="10.5" customHeight="1">
      <c r="A26" s="5"/>
      <c r="B26" s="32"/>
      <c r="C26" s="240"/>
      <c r="D26" s="241"/>
      <c r="E26" s="241"/>
      <c r="F26" s="240"/>
      <c r="G26" s="240"/>
      <c r="H26" s="241"/>
      <c r="I26" s="242"/>
      <c r="J26" s="242"/>
      <c r="K26" s="242"/>
      <c r="L26" s="242"/>
      <c r="M26" s="11"/>
    </row>
    <row r="27" spans="1:13" ht="30" customHeight="1">
      <c r="A27" s="5"/>
      <c r="B27" s="721"/>
      <c r="C27" s="722"/>
      <c r="D27" s="722"/>
      <c r="E27" s="722"/>
      <c r="F27" s="722"/>
      <c r="G27" s="722"/>
      <c r="H27" s="722"/>
      <c r="I27" s="722"/>
      <c r="J27" s="722"/>
      <c r="K27" s="722"/>
      <c r="L27" s="723"/>
      <c r="M27" s="11"/>
    </row>
    <row r="28" spans="1:13" ht="30" customHeight="1">
      <c r="A28" s="5"/>
      <c r="B28" s="724"/>
      <c r="C28" s="725"/>
      <c r="D28" s="725"/>
      <c r="E28" s="725"/>
      <c r="F28" s="725"/>
      <c r="G28" s="725"/>
      <c r="H28" s="725"/>
      <c r="I28" s="725"/>
      <c r="J28" s="725"/>
      <c r="K28" s="725"/>
      <c r="L28" s="726"/>
      <c r="M28" s="11"/>
    </row>
    <row r="29" spans="1:13" ht="37.5">
      <c r="A29" s="5"/>
      <c r="B29" s="32"/>
      <c r="C29" s="32"/>
      <c r="D29" s="32"/>
      <c r="E29" s="32"/>
      <c r="F29" s="32"/>
      <c r="G29" s="32"/>
      <c r="H29" s="2"/>
      <c r="I29" s="2"/>
      <c r="J29" s="2"/>
      <c r="K29" s="2"/>
      <c r="L29" s="2"/>
      <c r="M29" s="11"/>
    </row>
    <row r="30" spans="1:13" ht="26.25">
      <c r="A30" s="5"/>
      <c r="B30" s="719" t="s">
        <v>79</v>
      </c>
      <c r="C30" s="719"/>
      <c r="D30" s="719"/>
      <c r="E30" s="719"/>
      <c r="F30" s="719"/>
      <c r="G30" s="719"/>
      <c r="H30" s="719"/>
      <c r="I30" s="719"/>
      <c r="J30" s="719"/>
      <c r="K30" s="719"/>
      <c r="L30" s="719"/>
      <c r="M30" s="11"/>
    </row>
    <row r="31" spans="1:13" ht="37.5">
      <c r="A31" s="5"/>
      <c r="B31" s="222"/>
      <c r="C31" s="32"/>
      <c r="D31" s="32"/>
      <c r="E31" s="32"/>
      <c r="F31" s="32"/>
      <c r="G31" s="32"/>
      <c r="H31" s="2"/>
      <c r="I31" s="2"/>
      <c r="J31" s="2"/>
      <c r="K31" s="2"/>
      <c r="L31" s="2"/>
      <c r="M31" s="11"/>
    </row>
    <row r="32" spans="1:13" ht="37.5">
      <c r="A32" s="5"/>
      <c r="B32" s="32"/>
      <c r="C32" s="553" t="s">
        <v>65</v>
      </c>
      <c r="D32" s="553" t="s">
        <v>66</v>
      </c>
      <c r="E32" s="32"/>
      <c r="F32" s="32"/>
      <c r="G32" s="553" t="s">
        <v>65</v>
      </c>
      <c r="H32" s="553" t="s">
        <v>66</v>
      </c>
      <c r="I32" s="2"/>
      <c r="J32" s="2"/>
      <c r="K32" s="553" t="s">
        <v>65</v>
      </c>
      <c r="L32" s="553" t="s">
        <v>66</v>
      </c>
      <c r="M32" s="11"/>
    </row>
    <row r="33" spans="1:13" ht="37.5">
      <c r="A33" s="5"/>
      <c r="B33" s="35" t="s">
        <v>227</v>
      </c>
      <c r="C33" s="372"/>
      <c r="D33" s="372"/>
      <c r="E33" s="2"/>
      <c r="F33" s="555" t="s">
        <v>231</v>
      </c>
      <c r="G33" s="371"/>
      <c r="H33" s="371"/>
      <c r="I33" s="2"/>
      <c r="J33" s="554" t="s">
        <v>232</v>
      </c>
      <c r="K33" s="371"/>
      <c r="L33" s="371"/>
      <c r="M33" s="11"/>
    </row>
    <row r="34" spans="1:13" ht="37.5">
      <c r="A34" s="5"/>
      <c r="B34" s="32"/>
      <c r="C34" s="32"/>
      <c r="D34" s="32"/>
      <c r="E34" s="32"/>
      <c r="F34" s="32"/>
      <c r="G34" s="32"/>
      <c r="H34" s="2"/>
      <c r="I34" s="2"/>
      <c r="J34" s="2"/>
      <c r="K34" s="2"/>
      <c r="L34" s="2"/>
      <c r="M34" s="11"/>
    </row>
    <row r="35" spans="1:13" ht="37.5">
      <c r="A35" s="5"/>
      <c r="B35" s="720" t="s">
        <v>259</v>
      </c>
      <c r="C35" s="669"/>
      <c r="D35" s="669"/>
      <c r="E35" s="669"/>
      <c r="F35" s="669"/>
      <c r="G35" s="669"/>
      <c r="H35" s="669"/>
      <c r="M35" s="11"/>
    </row>
    <row r="36" spans="1:13" ht="37.5">
      <c r="A36" s="5"/>
      <c r="B36" s="222"/>
      <c r="C36" s="32"/>
      <c r="D36" s="32"/>
      <c r="E36" s="32"/>
      <c r="F36" s="32"/>
      <c r="G36" s="32"/>
      <c r="H36" s="2"/>
      <c r="I36" s="253" t="s">
        <v>65</v>
      </c>
      <c r="J36" s="254"/>
      <c r="K36" s="253" t="s">
        <v>66</v>
      </c>
      <c r="L36" s="16"/>
      <c r="M36" s="11"/>
    </row>
    <row r="37" spans="1:13" ht="37.5">
      <c r="A37" s="5"/>
      <c r="B37" s="710" t="s">
        <v>423</v>
      </c>
      <c r="C37" s="711"/>
      <c r="D37" s="711"/>
      <c r="E37" s="711"/>
      <c r="F37" s="32"/>
      <c r="G37" s="32"/>
      <c r="H37" s="2"/>
      <c r="I37" s="727"/>
      <c r="J37" s="728"/>
      <c r="K37" s="727"/>
      <c r="L37" s="728"/>
      <c r="M37" s="11"/>
    </row>
    <row r="38" spans="1:13" ht="82.5" customHeight="1">
      <c r="A38" s="5"/>
      <c r="B38" s="744" t="s">
        <v>16</v>
      </c>
      <c r="C38" s="745"/>
      <c r="D38" s="745"/>
      <c r="E38" s="745"/>
      <c r="F38" s="745"/>
      <c r="G38" s="745"/>
      <c r="H38" s="745"/>
      <c r="I38" s="745"/>
      <c r="J38" s="745"/>
      <c r="K38" s="745"/>
      <c r="L38" s="745"/>
      <c r="M38" s="746"/>
    </row>
    <row r="39" spans="1:13" ht="37.5">
      <c r="A39" s="5"/>
      <c r="B39" s="32"/>
      <c r="C39" s="32"/>
      <c r="D39" s="32"/>
      <c r="E39" s="32"/>
      <c r="F39" s="32"/>
      <c r="G39" s="32"/>
      <c r="H39" s="2"/>
      <c r="I39" s="2"/>
      <c r="J39" s="2"/>
      <c r="K39" s="2"/>
      <c r="L39" s="2"/>
      <c r="M39" s="11"/>
    </row>
    <row r="40" spans="1:13" ht="37.5">
      <c r="A40" s="5"/>
      <c r="B40" s="33"/>
      <c r="C40" s="32"/>
      <c r="D40" s="32"/>
      <c r="E40" s="32"/>
      <c r="F40" s="32"/>
      <c r="G40" s="32"/>
      <c r="H40" s="2"/>
      <c r="I40" s="659" t="s">
        <v>813</v>
      </c>
      <c r="J40" s="254"/>
      <c r="K40" s="659" t="s">
        <v>814</v>
      </c>
      <c r="L40" s="16"/>
      <c r="M40" s="11"/>
    </row>
    <row r="41" spans="1:13" ht="37.5">
      <c r="A41" s="5"/>
      <c r="B41" s="710" t="s">
        <v>541</v>
      </c>
      <c r="C41" s="711"/>
      <c r="D41" s="711"/>
      <c r="E41" s="711"/>
      <c r="F41" s="711"/>
      <c r="G41" s="711"/>
      <c r="H41" s="712"/>
      <c r="I41" s="715"/>
      <c r="J41" s="716"/>
      <c r="K41" s="715"/>
      <c r="L41" s="716"/>
      <c r="M41" s="11"/>
    </row>
    <row r="42" spans="1:13" ht="33">
      <c r="A42" s="5"/>
      <c r="B42" s="713" t="s">
        <v>358</v>
      </c>
      <c r="C42" s="711"/>
      <c r="D42" s="711"/>
      <c r="E42" s="711"/>
      <c r="F42" s="711"/>
      <c r="G42" s="711"/>
      <c r="H42" s="711"/>
      <c r="I42" s="711"/>
      <c r="J42" s="711"/>
      <c r="K42" s="2"/>
      <c r="L42" s="2"/>
      <c r="M42" s="11"/>
    </row>
    <row r="43" spans="1:13" ht="37.5">
      <c r="A43" s="5"/>
      <c r="B43" s="32"/>
      <c r="C43" s="32"/>
      <c r="D43" s="32"/>
      <c r="E43" s="32"/>
      <c r="F43" s="32"/>
      <c r="G43" s="32"/>
      <c r="H43" s="2"/>
      <c r="I43" s="2"/>
      <c r="J43" s="2"/>
      <c r="K43" s="2"/>
      <c r="L43" s="2"/>
      <c r="M43" s="11"/>
    </row>
    <row r="44" spans="1:13" ht="37.5">
      <c r="A44" s="5"/>
      <c r="B44" s="32"/>
      <c r="C44" s="32"/>
      <c r="D44" s="32"/>
      <c r="E44" s="32"/>
      <c r="F44" s="32"/>
      <c r="G44" s="32"/>
      <c r="H44" s="2"/>
      <c r="I44" s="253" t="s">
        <v>65</v>
      </c>
      <c r="J44" s="254"/>
      <c r="K44" s="253" t="s">
        <v>66</v>
      </c>
      <c r="L44" s="16"/>
      <c r="M44" s="11"/>
    </row>
    <row r="45" spans="1:13" ht="37.5">
      <c r="A45" s="5"/>
      <c r="B45" s="713" t="s">
        <v>318</v>
      </c>
      <c r="C45" s="711"/>
      <c r="D45" s="711"/>
      <c r="E45" s="711"/>
      <c r="F45" s="711"/>
      <c r="G45" s="711"/>
      <c r="H45" s="712"/>
      <c r="I45" s="715"/>
      <c r="J45" s="716"/>
      <c r="K45" s="715"/>
      <c r="L45" s="716"/>
      <c r="M45" s="11"/>
    </row>
    <row r="46" spans="1:13" ht="51" customHeight="1">
      <c r="A46" s="5"/>
      <c r="B46" s="33"/>
      <c r="C46" s="32"/>
      <c r="D46" s="32"/>
      <c r="E46" s="32"/>
      <c r="F46" s="32"/>
      <c r="G46" s="32"/>
      <c r="H46" s="2"/>
      <c r="I46" s="2"/>
      <c r="J46" s="2"/>
      <c r="K46" s="2"/>
      <c r="L46" s="2"/>
      <c r="M46" s="11"/>
    </row>
    <row r="47" spans="1:13" ht="37.5">
      <c r="A47" s="81"/>
      <c r="B47" s="248"/>
      <c r="C47" s="249"/>
      <c r="D47" s="249"/>
      <c r="E47" s="249"/>
      <c r="F47" s="249"/>
      <c r="G47" s="250"/>
      <c r="H47" s="250"/>
      <c r="I47" s="251"/>
      <c r="J47" s="250"/>
      <c r="K47" s="250"/>
      <c r="L47" s="252"/>
      <c r="M47" s="82"/>
    </row>
    <row r="48" spans="1:13" ht="28.5" customHeight="1">
      <c r="A48" s="81"/>
      <c r="B48" s="714" t="s">
        <v>114</v>
      </c>
      <c r="C48" s="714"/>
      <c r="D48" s="714"/>
      <c r="E48" s="714"/>
      <c r="F48" s="714"/>
      <c r="G48" s="714"/>
      <c r="H48" s="714"/>
      <c r="I48" s="714"/>
      <c r="J48" s="714"/>
      <c r="K48" s="714"/>
      <c r="L48" s="714"/>
      <c r="M48" s="82"/>
    </row>
    <row r="49" spans="1:13" ht="60.75" customHeight="1">
      <c r="A49" s="81"/>
      <c r="B49" s="714"/>
      <c r="C49" s="714"/>
      <c r="D49" s="714"/>
      <c r="E49" s="714"/>
      <c r="F49" s="714"/>
      <c r="G49" s="714"/>
      <c r="H49" s="714"/>
      <c r="I49" s="714"/>
      <c r="J49" s="714"/>
      <c r="K49" s="714"/>
      <c r="L49" s="714"/>
      <c r="M49" s="82"/>
    </row>
    <row r="50" spans="1:13" ht="93" customHeight="1">
      <c r="A50" s="81"/>
      <c r="B50" s="714"/>
      <c r="C50" s="714"/>
      <c r="D50" s="714"/>
      <c r="E50" s="714"/>
      <c r="F50" s="714"/>
      <c r="G50" s="714"/>
      <c r="H50" s="714"/>
      <c r="I50" s="714"/>
      <c r="J50" s="714"/>
      <c r="K50" s="714"/>
      <c r="L50" s="714"/>
      <c r="M50" s="82"/>
    </row>
    <row r="51" spans="1:13" ht="37.5">
      <c r="A51" s="225"/>
      <c r="B51" s="28"/>
      <c r="C51" s="28"/>
      <c r="D51" s="28"/>
      <c r="E51" s="28"/>
      <c r="F51" s="28"/>
      <c r="G51" s="231"/>
      <c r="H51" s="232"/>
      <c r="I51" s="232"/>
      <c r="J51" s="232"/>
      <c r="K51" s="232"/>
      <c r="L51" s="232"/>
      <c r="M51" s="226"/>
    </row>
    <row r="52" spans="2:7" ht="37.5">
      <c r="B52" s="103"/>
      <c r="C52" s="103"/>
      <c r="D52" s="103"/>
      <c r="E52" s="103"/>
      <c r="F52" s="103"/>
      <c r="G52" s="103"/>
    </row>
    <row r="53" spans="2:7" ht="37.5">
      <c r="B53" s="103"/>
      <c r="C53" s="103"/>
      <c r="D53" s="103"/>
      <c r="E53" s="103"/>
      <c r="F53" s="103"/>
      <c r="G53" s="103"/>
    </row>
    <row r="54" spans="2:7" ht="37.5">
      <c r="B54" s="103"/>
      <c r="C54" s="103"/>
      <c r="D54" s="103"/>
      <c r="E54" s="103"/>
      <c r="F54" s="103"/>
      <c r="G54" s="103"/>
    </row>
    <row r="55" spans="2:7" ht="37.5">
      <c r="B55" s="103"/>
      <c r="C55" s="103"/>
      <c r="D55" s="103"/>
      <c r="E55" s="103"/>
      <c r="F55" s="103"/>
      <c r="G55" s="103"/>
    </row>
    <row r="56" spans="2:7" ht="37.5">
      <c r="B56" s="103"/>
      <c r="C56" s="103"/>
      <c r="D56" s="103"/>
      <c r="E56" s="103"/>
      <c r="F56" s="103"/>
      <c r="G56" s="103"/>
    </row>
    <row r="57" spans="2:7" ht="37.5">
      <c r="B57" s="103"/>
      <c r="C57" s="103"/>
      <c r="D57" s="103"/>
      <c r="E57" s="103"/>
      <c r="F57" s="103"/>
      <c r="G57" s="103"/>
    </row>
    <row r="58" spans="2:7" ht="37.5">
      <c r="B58" s="103"/>
      <c r="C58" s="103"/>
      <c r="D58" s="103"/>
      <c r="E58" s="103"/>
      <c r="F58" s="103"/>
      <c r="G58" s="103"/>
    </row>
    <row r="59" spans="2:7" ht="37.5">
      <c r="B59" s="103"/>
      <c r="C59" s="103"/>
      <c r="D59" s="103"/>
      <c r="E59" s="103"/>
      <c r="F59" s="103"/>
      <c r="G59" s="103"/>
    </row>
    <row r="60" spans="2:7" ht="37.5">
      <c r="B60" s="103"/>
      <c r="C60" s="103"/>
      <c r="D60" s="103"/>
      <c r="E60" s="103"/>
      <c r="F60" s="103"/>
      <c r="G60" s="103"/>
    </row>
    <row r="61" spans="2:7" ht="37.5">
      <c r="B61" s="103"/>
      <c r="C61" s="103"/>
      <c r="D61" s="103"/>
      <c r="E61" s="103"/>
      <c r="F61" s="103"/>
      <c r="G61" s="103"/>
    </row>
    <row r="62" spans="2:7" ht="37.5">
      <c r="B62" s="103"/>
      <c r="C62" s="103"/>
      <c r="D62" s="103"/>
      <c r="E62" s="103"/>
      <c r="F62" s="103"/>
      <c r="G62" s="103"/>
    </row>
    <row r="63" spans="2:7" ht="37.5">
      <c r="B63" s="103"/>
      <c r="C63" s="103"/>
      <c r="D63" s="103"/>
      <c r="E63" s="103"/>
      <c r="F63" s="103"/>
      <c r="G63" s="103"/>
    </row>
    <row r="64" spans="2:7" ht="37.5">
      <c r="B64" s="103"/>
      <c r="C64" s="103"/>
      <c r="D64" s="103"/>
      <c r="E64" s="103"/>
      <c r="F64" s="103"/>
      <c r="G64" s="103"/>
    </row>
    <row r="65" spans="2:7" ht="37.5">
      <c r="B65" s="103"/>
      <c r="C65" s="103"/>
      <c r="D65" s="103"/>
      <c r="E65" s="103"/>
      <c r="F65" s="103"/>
      <c r="G65" s="103"/>
    </row>
    <row r="66" spans="2:7" ht="37.5">
      <c r="B66" s="103"/>
      <c r="C66" s="103"/>
      <c r="D66" s="103"/>
      <c r="E66" s="103"/>
      <c r="F66" s="103"/>
      <c r="G66" s="103"/>
    </row>
    <row r="67" spans="2:7" ht="37.5">
      <c r="B67" s="103"/>
      <c r="C67" s="103"/>
      <c r="D67" s="103"/>
      <c r="E67" s="103"/>
      <c r="F67" s="103"/>
      <c r="G67" s="103"/>
    </row>
    <row r="68" spans="2:7" ht="37.5">
      <c r="B68" s="103"/>
      <c r="C68" s="103"/>
      <c r="D68" s="103"/>
      <c r="E68" s="103"/>
      <c r="F68" s="103"/>
      <c r="G68" s="103"/>
    </row>
    <row r="69" spans="2:7" ht="37.5">
      <c r="B69" s="103"/>
      <c r="C69" s="103"/>
      <c r="D69" s="103"/>
      <c r="E69" s="103"/>
      <c r="F69" s="103"/>
      <c r="G69" s="103"/>
    </row>
    <row r="70" spans="2:7" ht="37.5">
      <c r="B70" s="103"/>
      <c r="C70" s="103"/>
      <c r="D70" s="103"/>
      <c r="E70" s="103"/>
      <c r="F70" s="103"/>
      <c r="G70" s="103"/>
    </row>
    <row r="71" ht="12">
      <c r="F71" s="30"/>
    </row>
    <row r="72" ht="12">
      <c r="F72" s="30"/>
    </row>
    <row r="73" ht="12">
      <c r="F73" s="30"/>
    </row>
    <row r="74" ht="12">
      <c r="F74" s="30"/>
    </row>
    <row r="75" ht="12">
      <c r="F75" s="30"/>
    </row>
    <row r="76" ht="12">
      <c r="F76" s="30"/>
    </row>
    <row r="77" ht="12">
      <c r="F77" s="30"/>
    </row>
    <row r="78" ht="12">
      <c r="F78" s="30"/>
    </row>
    <row r="79" ht="12">
      <c r="F79" s="30"/>
    </row>
    <row r="80" ht="12">
      <c r="F80" s="30"/>
    </row>
    <row r="81" ht="12">
      <c r="F81" s="30"/>
    </row>
    <row r="82" ht="12">
      <c r="F82" s="30"/>
    </row>
    <row r="83" ht="12">
      <c r="F83" s="30"/>
    </row>
    <row r="84" ht="12">
      <c r="F84" s="30"/>
    </row>
    <row r="85" ht="12">
      <c r="F85" s="30"/>
    </row>
    <row r="86" ht="12">
      <c r="F86" s="30"/>
    </row>
    <row r="87" ht="12">
      <c r="F87" s="30"/>
    </row>
    <row r="88" ht="12">
      <c r="F88" s="30"/>
    </row>
    <row r="89" ht="12">
      <c r="F89" s="30"/>
    </row>
    <row r="90" ht="12">
      <c r="F90" s="30"/>
    </row>
    <row r="91" ht="12">
      <c r="F91" s="30"/>
    </row>
    <row r="92" ht="12">
      <c r="F92" s="30"/>
    </row>
    <row r="93" ht="12">
      <c r="F93" s="30"/>
    </row>
    <row r="94" ht="12">
      <c r="F94" s="30"/>
    </row>
    <row r="95" ht="12">
      <c r="F95" s="30"/>
    </row>
    <row r="96" ht="12">
      <c r="F96" s="30"/>
    </row>
    <row r="97" ht="12">
      <c r="F97" s="30"/>
    </row>
    <row r="98" ht="12">
      <c r="F98" s="30"/>
    </row>
    <row r="99" ht="12">
      <c r="F99" s="30"/>
    </row>
    <row r="100" ht="12">
      <c r="F100" s="30"/>
    </row>
    <row r="101" ht="12">
      <c r="F101" s="30"/>
    </row>
    <row r="102" ht="12">
      <c r="F102" s="30"/>
    </row>
    <row r="103" ht="12">
      <c r="F103" s="30"/>
    </row>
    <row r="104" ht="12">
      <c r="F104" s="30"/>
    </row>
    <row r="105" ht="12">
      <c r="F105" s="30"/>
    </row>
    <row r="106" ht="12">
      <c r="F106" s="30"/>
    </row>
    <row r="107" ht="12">
      <c r="F107" s="30"/>
    </row>
    <row r="108" ht="12">
      <c r="F108" s="30"/>
    </row>
    <row r="109" ht="12">
      <c r="F109" s="30"/>
    </row>
    <row r="110" ht="12">
      <c r="F110" s="30"/>
    </row>
    <row r="111" ht="12">
      <c r="F111" s="30"/>
    </row>
    <row r="112" ht="12">
      <c r="F112" s="30"/>
    </row>
    <row r="113" ht="12">
      <c r="F113" s="30"/>
    </row>
    <row r="114" ht="12">
      <c r="F114" s="30"/>
    </row>
    <row r="115" ht="12">
      <c r="F115" s="30"/>
    </row>
    <row r="116" ht="12">
      <c r="F116" s="30"/>
    </row>
    <row r="117" ht="12">
      <c r="F117" s="30"/>
    </row>
    <row r="118" ht="12">
      <c r="F118" s="30"/>
    </row>
    <row r="119" ht="12">
      <c r="F119" s="30"/>
    </row>
    <row r="120" ht="12">
      <c r="F120" s="30"/>
    </row>
    <row r="121" ht="12">
      <c r="F121" s="30"/>
    </row>
  </sheetData>
  <sheetProtection/>
  <mergeCells count="36">
    <mergeCell ref="B38:M38"/>
    <mergeCell ref="K37:L37"/>
    <mergeCell ref="B23:L23"/>
    <mergeCell ref="I17:L17"/>
    <mergeCell ref="A2:M2"/>
    <mergeCell ref="A3:M3"/>
    <mergeCell ref="G21:H21"/>
    <mergeCell ref="D13:E13"/>
    <mergeCell ref="B19:C19"/>
    <mergeCell ref="D17:F17"/>
    <mergeCell ref="D19:F19"/>
    <mergeCell ref="B17:C17"/>
    <mergeCell ref="G17:H17"/>
    <mergeCell ref="B5:L5"/>
    <mergeCell ref="B1:L1"/>
    <mergeCell ref="B13:C13"/>
    <mergeCell ref="B15:L15"/>
    <mergeCell ref="B8:H9"/>
    <mergeCell ref="B10:L11"/>
    <mergeCell ref="B25:J25"/>
    <mergeCell ref="B30:L30"/>
    <mergeCell ref="B35:H35"/>
    <mergeCell ref="B27:L28"/>
    <mergeCell ref="B21:C21"/>
    <mergeCell ref="B37:E37"/>
    <mergeCell ref="I37:J37"/>
    <mergeCell ref="D21:F21"/>
    <mergeCell ref="I21:L21"/>
    <mergeCell ref="B41:H41"/>
    <mergeCell ref="B42:J42"/>
    <mergeCell ref="B45:H45"/>
    <mergeCell ref="B48:L50"/>
    <mergeCell ref="I45:J45"/>
    <mergeCell ref="K45:L45"/>
    <mergeCell ref="I41:J41"/>
    <mergeCell ref="K41:L41"/>
  </mergeCells>
  <printOptions horizontalCentered="1" verticalCentered="1"/>
  <pageMargins left="0" right="0" top="0" bottom="0" header="0" footer="0"/>
  <pageSetup fitToHeight="1" fitToWidth="1" orientation="portrait" paperSize="9" scale="4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6"/>
  <sheetViews>
    <sheetView showGridLines="0" view="pageLayout" zoomScale="80" zoomScaleSheetLayoutView="100" zoomScalePageLayoutView="80" workbookViewId="0" topLeftCell="A1">
      <selection activeCell="C16" sqref="C16"/>
    </sheetView>
  </sheetViews>
  <sheetFormatPr defaultColWidth="10.875" defaultRowHeight="12"/>
  <cols>
    <col min="1" max="1" width="1.875" style="31" customWidth="1"/>
    <col min="2" max="2" width="38.875" style="31" customWidth="1"/>
    <col min="3" max="4" width="16.875" style="31" customWidth="1"/>
    <col min="5" max="5" width="10.875" style="31" customWidth="1"/>
    <col min="6" max="6" width="1.875" style="31" customWidth="1"/>
    <col min="7" max="7" width="38.875" style="31" customWidth="1"/>
    <col min="8" max="9" width="16.875" style="31" customWidth="1"/>
    <col min="10" max="10" width="10.875" style="31" customWidth="1"/>
    <col min="11" max="11" width="1.875" style="31" customWidth="1"/>
    <col min="12" max="16384" width="10.875" style="31" customWidth="1"/>
  </cols>
  <sheetData>
    <row r="1" spans="1:12" ht="49.5" customHeight="1">
      <c r="A1" s="754" t="s">
        <v>73</v>
      </c>
      <c r="B1" s="755"/>
      <c r="C1" s="755"/>
      <c r="D1" s="755"/>
      <c r="E1" s="755"/>
      <c r="F1" s="755"/>
      <c r="G1" s="755"/>
      <c r="H1" s="755"/>
      <c r="I1" s="755"/>
      <c r="J1" s="755"/>
      <c r="K1" s="756"/>
      <c r="L1" s="72"/>
    </row>
    <row r="2" spans="1:11" ht="6" customHeight="1">
      <c r="A2" s="5"/>
      <c r="B2" s="2"/>
      <c r="C2" s="2"/>
      <c r="D2" s="2"/>
      <c r="E2" s="2"/>
      <c r="F2" s="2"/>
      <c r="G2" s="2"/>
      <c r="H2" s="2"/>
      <c r="I2" s="2"/>
      <c r="J2" s="2"/>
      <c r="K2" s="11"/>
    </row>
    <row r="3" spans="1:11" ht="27.75" customHeight="1">
      <c r="A3" s="767" t="s">
        <v>18</v>
      </c>
      <c r="B3" s="768"/>
      <c r="C3" s="768"/>
      <c r="D3" s="768"/>
      <c r="E3" s="768"/>
      <c r="F3" s="768"/>
      <c r="G3" s="768"/>
      <c r="H3" s="768"/>
      <c r="I3" s="768"/>
      <c r="J3" s="768"/>
      <c r="K3" s="769"/>
    </row>
    <row r="4" spans="1:11" s="233" customFormat="1" ht="21.75" customHeight="1">
      <c r="A4" s="760" t="s">
        <v>222</v>
      </c>
      <c r="B4" s="761"/>
      <c r="C4" s="761"/>
      <c r="D4" s="761"/>
      <c r="E4" s="761"/>
      <c r="F4" s="761"/>
      <c r="G4" s="761"/>
      <c r="H4" s="761"/>
      <c r="I4" s="761"/>
      <c r="J4" s="761"/>
      <c r="K4" s="762"/>
    </row>
    <row r="5" spans="1:11" s="233" customFormat="1" ht="21.75" customHeight="1">
      <c r="A5" s="763" t="s">
        <v>17</v>
      </c>
      <c r="B5" s="764"/>
      <c r="C5" s="764"/>
      <c r="D5" s="764"/>
      <c r="E5" s="764"/>
      <c r="F5" s="764"/>
      <c r="G5" s="764"/>
      <c r="H5" s="764"/>
      <c r="I5" s="764"/>
      <c r="J5" s="764"/>
      <c r="K5" s="765"/>
    </row>
    <row r="6" spans="1:17" s="233" customFormat="1" ht="21.75" customHeight="1">
      <c r="A6" s="766"/>
      <c r="B6" s="764"/>
      <c r="C6" s="764"/>
      <c r="D6" s="764"/>
      <c r="E6" s="764"/>
      <c r="F6" s="764"/>
      <c r="G6" s="764"/>
      <c r="H6" s="764"/>
      <c r="I6" s="764"/>
      <c r="J6" s="764"/>
      <c r="K6" s="765"/>
      <c r="M6" s="234"/>
      <c r="N6" s="235"/>
      <c r="O6" s="235"/>
      <c r="P6" s="235"/>
      <c r="Q6" s="235"/>
    </row>
    <row r="7" spans="1:11" s="237" customFormat="1" ht="12.75" customHeight="1">
      <c r="A7" s="81"/>
      <c r="B7" s="236"/>
      <c r="C7" s="4"/>
      <c r="D7" s="4"/>
      <c r="E7" s="4"/>
      <c r="F7" s="4"/>
      <c r="G7" s="4"/>
      <c r="H7" s="4"/>
      <c r="I7" s="4"/>
      <c r="J7" s="4"/>
      <c r="K7" s="82"/>
    </row>
    <row r="8" spans="1:11" s="237" customFormat="1" ht="12.75" customHeight="1">
      <c r="A8" s="81"/>
      <c r="B8" s="236"/>
      <c r="C8" s="4"/>
      <c r="D8" s="4"/>
      <c r="E8" s="4"/>
      <c r="F8" s="4"/>
      <c r="G8" s="4"/>
      <c r="H8" s="4"/>
      <c r="I8" s="4"/>
      <c r="J8" s="4"/>
      <c r="K8" s="82"/>
    </row>
    <row r="9" spans="1:11" s="237" customFormat="1" ht="12.75" customHeight="1">
      <c r="A9" s="81"/>
      <c r="B9" s="236"/>
      <c r="C9" s="4"/>
      <c r="D9" s="4"/>
      <c r="E9" s="4"/>
      <c r="F9" s="4"/>
      <c r="G9" s="4"/>
      <c r="H9" s="4"/>
      <c r="I9" s="4"/>
      <c r="J9" s="4"/>
      <c r="K9" s="82"/>
    </row>
    <row r="10" spans="1:11" ht="39.75" customHeight="1">
      <c r="A10" s="5"/>
      <c r="B10" s="255" t="s">
        <v>223</v>
      </c>
      <c r="C10" s="757">
        <f>IF('Fiche 2'!B10="","",'Fiche 2'!B10)</f>
      </c>
      <c r="D10" s="758"/>
      <c r="E10" s="758"/>
      <c r="F10" s="758"/>
      <c r="G10" s="758"/>
      <c r="H10" s="758"/>
      <c r="I10" s="758"/>
      <c r="J10" s="759"/>
      <c r="K10" s="11"/>
    </row>
    <row r="11" spans="1:11" ht="9.75" customHeight="1">
      <c r="A11" s="5"/>
      <c r="B11" s="238"/>
      <c r="C11" s="78"/>
      <c r="D11" s="78"/>
      <c r="E11" s="78"/>
      <c r="F11" s="78"/>
      <c r="G11" s="78"/>
      <c r="H11" s="78"/>
      <c r="I11" s="78"/>
      <c r="J11" s="2"/>
      <c r="K11" s="11"/>
    </row>
    <row r="12" spans="1:11" ht="15" customHeight="1">
      <c r="A12" s="5"/>
      <c r="B12" s="79"/>
      <c r="C12" s="16"/>
      <c r="D12" s="16"/>
      <c r="E12" s="16"/>
      <c r="F12" s="16"/>
      <c r="G12" s="16"/>
      <c r="H12" s="16"/>
      <c r="I12" s="16"/>
      <c r="J12" s="2"/>
      <c r="K12" s="11"/>
    </row>
    <row r="13" spans="1:11" ht="19.5" customHeight="1">
      <c r="A13" s="5"/>
      <c r="B13" s="80"/>
      <c r="C13" s="556"/>
      <c r="D13" s="2"/>
      <c r="E13" s="2"/>
      <c r="F13" s="2"/>
      <c r="G13" s="2"/>
      <c r="H13" s="559"/>
      <c r="J13" s="2"/>
      <c r="K13" s="11"/>
    </row>
    <row r="14" spans="1:11" ht="30" customHeight="1">
      <c r="A14" s="5"/>
      <c r="B14" s="557" t="s">
        <v>632</v>
      </c>
      <c r="C14" s="560" t="s">
        <v>65</v>
      </c>
      <c r="D14" s="561" t="s">
        <v>67</v>
      </c>
      <c r="E14" s="562" t="s">
        <v>476</v>
      </c>
      <c r="F14" s="375"/>
      <c r="G14" s="373" t="s">
        <v>297</v>
      </c>
      <c r="H14" s="560" t="s">
        <v>65</v>
      </c>
      <c r="I14" s="560" t="s">
        <v>67</v>
      </c>
      <c r="J14" s="562" t="s">
        <v>476</v>
      </c>
      <c r="K14" s="11"/>
    </row>
    <row r="15" spans="1:11" ht="48" customHeight="1">
      <c r="A15" s="5"/>
      <c r="B15" s="323" t="s">
        <v>298</v>
      </c>
      <c r="C15" s="558">
        <f>SUM(C16:C21)</f>
        <v>0</v>
      </c>
      <c r="D15" s="296">
        <f>SUM(D16:D21)</f>
        <v>0</v>
      </c>
      <c r="E15" s="376">
        <f>IF(D15=0,"",C15/D15)</f>
      </c>
      <c r="F15" s="247"/>
      <c r="G15" s="323" t="s">
        <v>269</v>
      </c>
      <c r="H15" s="296">
        <f>SUM(H17:H19)</f>
        <v>0</v>
      </c>
      <c r="I15" s="297">
        <f>SUM(I17:I19)</f>
        <v>0</v>
      </c>
      <c r="J15" s="376">
        <f>IF(I15=0,"",H15/I15)</f>
      </c>
      <c r="K15" s="11"/>
    </row>
    <row r="16" spans="1:11" ht="31.5" customHeight="1">
      <c r="A16" s="5"/>
      <c r="B16" s="324" t="s">
        <v>213</v>
      </c>
      <c r="C16" s="292"/>
      <c r="D16" s="292"/>
      <c r="E16" s="376">
        <f aca="true" t="shared" si="0" ref="E16:E50">IF(D16=0,"",C16/D16)</f>
      </c>
      <c r="F16" s="377"/>
      <c r="G16" s="404"/>
      <c r="H16" s="400"/>
      <c r="I16" s="400"/>
      <c r="J16" s="376">
        <f aca="true" t="shared" si="1" ref="J16:J50">IF(I16=0,"",H16/I16)</f>
      </c>
      <c r="K16" s="11"/>
    </row>
    <row r="17" spans="1:11" ht="33.75" customHeight="1">
      <c r="A17" s="5"/>
      <c r="B17" s="324" t="s">
        <v>448</v>
      </c>
      <c r="C17" s="292"/>
      <c r="D17" s="292"/>
      <c r="E17" s="376">
        <f t="shared" si="0"/>
      </c>
      <c r="F17" s="377"/>
      <c r="G17" s="324" t="s">
        <v>173</v>
      </c>
      <c r="H17" s="295"/>
      <c r="I17" s="295"/>
      <c r="J17" s="376">
        <f t="shared" si="1"/>
      </c>
      <c r="K17" s="11"/>
    </row>
    <row r="18" spans="1:11" ht="33.75" customHeight="1">
      <c r="A18" s="5"/>
      <c r="B18" s="324" t="s">
        <v>484</v>
      </c>
      <c r="C18" s="292"/>
      <c r="D18" s="292"/>
      <c r="E18" s="376">
        <f t="shared" si="0"/>
      </c>
      <c r="F18" s="377"/>
      <c r="G18" s="325" t="s">
        <v>651</v>
      </c>
      <c r="H18" s="295"/>
      <c r="I18" s="295"/>
      <c r="J18" s="376">
        <f t="shared" si="1"/>
      </c>
      <c r="K18" s="11"/>
    </row>
    <row r="19" spans="1:11" ht="35.25" customHeight="1">
      <c r="A19" s="5"/>
      <c r="B19" s="324" t="s">
        <v>557</v>
      </c>
      <c r="C19" s="292"/>
      <c r="D19" s="292"/>
      <c r="E19" s="376">
        <f t="shared" si="0"/>
      </c>
      <c r="F19" s="377"/>
      <c r="G19" s="325" t="s">
        <v>420</v>
      </c>
      <c r="H19" s="295"/>
      <c r="I19" s="295"/>
      <c r="J19" s="376">
        <f t="shared" si="1"/>
      </c>
      <c r="K19" s="11"/>
    </row>
    <row r="20" spans="1:11" ht="35.25" customHeight="1" thickBot="1">
      <c r="A20" s="5"/>
      <c r="B20" s="324" t="s">
        <v>620</v>
      </c>
      <c r="C20" s="292"/>
      <c r="D20" s="292"/>
      <c r="E20" s="376">
        <f t="shared" si="0"/>
      </c>
      <c r="F20" s="377"/>
      <c r="G20" s="402"/>
      <c r="H20" s="403"/>
      <c r="I20" s="403"/>
      <c r="J20" s="378">
        <f t="shared" si="1"/>
      </c>
      <c r="K20" s="11"/>
    </row>
    <row r="21" spans="1:11" ht="33.75" customHeight="1" thickBot="1">
      <c r="A21" s="5"/>
      <c r="B21" s="324" t="s">
        <v>621</v>
      </c>
      <c r="C21" s="292"/>
      <c r="D21" s="292"/>
      <c r="E21" s="376">
        <f t="shared" si="0"/>
      </c>
      <c r="F21" s="377"/>
      <c r="G21" s="326" t="s">
        <v>194</v>
      </c>
      <c r="H21" s="478"/>
      <c r="I21" s="478"/>
      <c r="J21" s="379">
        <f t="shared" si="1"/>
      </c>
      <c r="K21" s="11"/>
    </row>
    <row r="22" spans="1:12" ht="33.75" customHeight="1">
      <c r="A22" s="5"/>
      <c r="B22" s="323" t="s">
        <v>478</v>
      </c>
      <c r="C22" s="296">
        <f>SUM(C23:C29)</f>
        <v>0</v>
      </c>
      <c r="D22" s="296">
        <f>SUM(D23:D29)</f>
        <v>0</v>
      </c>
      <c r="E22" s="376">
        <f t="shared" si="0"/>
      </c>
      <c r="F22" s="247"/>
      <c r="G22" s="327" t="s">
        <v>569</v>
      </c>
      <c r="H22" s="298">
        <f>H23+H27+H31+H35+H36+H40+H41+H42+H43</f>
        <v>0</v>
      </c>
      <c r="I22" s="299">
        <f>I23+I27+I31+I35+I36+I40+I41+I42+I43</f>
        <v>0</v>
      </c>
      <c r="J22" s="380">
        <f t="shared" si="1"/>
      </c>
      <c r="K22" s="11"/>
      <c r="L22" s="239"/>
    </row>
    <row r="23" spans="1:11" ht="27.75" customHeight="1">
      <c r="A23" s="5"/>
      <c r="B23" s="324" t="s">
        <v>311</v>
      </c>
      <c r="C23" s="292"/>
      <c r="D23" s="292"/>
      <c r="E23" s="376">
        <f t="shared" si="0"/>
      </c>
      <c r="F23" s="377"/>
      <c r="G23" s="325" t="s">
        <v>375</v>
      </c>
      <c r="H23" s="300">
        <f>SUM(H24:H26)</f>
        <v>0</v>
      </c>
      <c r="I23" s="301">
        <f>SUM(I24:I26)</f>
        <v>0</v>
      </c>
      <c r="J23" s="376">
        <f t="shared" si="1"/>
      </c>
      <c r="K23" s="11"/>
    </row>
    <row r="24" spans="1:11" ht="27.75" customHeight="1">
      <c r="A24" s="5"/>
      <c r="B24" s="324" t="s">
        <v>488</v>
      </c>
      <c r="C24" s="292"/>
      <c r="D24" s="292"/>
      <c r="E24" s="376">
        <f t="shared" si="0"/>
      </c>
      <c r="F24" s="377"/>
      <c r="G24" s="395"/>
      <c r="H24" s="396"/>
      <c r="I24" s="396"/>
      <c r="J24" s="376">
        <f t="shared" si="1"/>
      </c>
      <c r="K24" s="11"/>
    </row>
    <row r="25" spans="1:11" ht="27.75" customHeight="1">
      <c r="A25" s="5"/>
      <c r="B25" s="324" t="s">
        <v>487</v>
      </c>
      <c r="C25" s="292"/>
      <c r="D25" s="292"/>
      <c r="E25" s="376">
        <f t="shared" si="0"/>
      </c>
      <c r="F25" s="377"/>
      <c r="G25" s="395"/>
      <c r="H25" s="396"/>
      <c r="I25" s="396"/>
      <c r="J25" s="376">
        <f t="shared" si="1"/>
      </c>
      <c r="K25" s="11"/>
    </row>
    <row r="26" spans="1:11" ht="27.75" customHeight="1">
      <c r="A26" s="5"/>
      <c r="B26" s="324" t="s">
        <v>510</v>
      </c>
      <c r="C26" s="292"/>
      <c r="D26" s="292"/>
      <c r="E26" s="376">
        <f t="shared" si="0"/>
      </c>
      <c r="F26" s="377"/>
      <c r="G26" s="395"/>
      <c r="H26" s="396"/>
      <c r="I26" s="396"/>
      <c r="J26" s="376">
        <f t="shared" si="1"/>
      </c>
      <c r="K26" s="11"/>
    </row>
    <row r="27" spans="1:11" ht="27.75" customHeight="1">
      <c r="A27" s="5"/>
      <c r="B27" s="324" t="s">
        <v>409</v>
      </c>
      <c r="C27" s="292"/>
      <c r="D27" s="292"/>
      <c r="E27" s="376">
        <f t="shared" si="0"/>
      </c>
      <c r="F27" s="377"/>
      <c r="G27" s="325" t="s">
        <v>695</v>
      </c>
      <c r="H27" s="300">
        <f>SUM(H28:H30)</f>
        <v>0</v>
      </c>
      <c r="I27" s="300">
        <f>SUM(I28:I30)</f>
        <v>0</v>
      </c>
      <c r="J27" s="376">
        <f t="shared" si="1"/>
      </c>
      <c r="K27" s="11"/>
    </row>
    <row r="28" spans="1:11" ht="27.75" customHeight="1">
      <c r="A28" s="5"/>
      <c r="B28" s="324" t="s">
        <v>633</v>
      </c>
      <c r="C28" s="292"/>
      <c r="D28" s="292"/>
      <c r="E28" s="376">
        <f t="shared" si="0"/>
      </c>
      <c r="F28" s="377"/>
      <c r="G28" s="395"/>
      <c r="H28" s="401"/>
      <c r="I28" s="401"/>
      <c r="J28" s="376">
        <f t="shared" si="1"/>
      </c>
      <c r="K28" s="11"/>
    </row>
    <row r="29" spans="1:11" ht="36" customHeight="1">
      <c r="A29" s="5"/>
      <c r="B29" s="324" t="s">
        <v>544</v>
      </c>
      <c r="C29" s="292"/>
      <c r="D29" s="292"/>
      <c r="E29" s="376">
        <f t="shared" si="0"/>
      </c>
      <c r="F29" s="377"/>
      <c r="G29" s="397"/>
      <c r="H29" s="398"/>
      <c r="I29" s="398"/>
      <c r="J29" s="376">
        <f t="shared" si="1"/>
      </c>
      <c r="K29" s="11"/>
    </row>
    <row r="30" spans="1:11" ht="33.75" customHeight="1">
      <c r="A30" s="5"/>
      <c r="B30" s="323" t="s">
        <v>622</v>
      </c>
      <c r="C30" s="296">
        <f>SUM(C31:C37)</f>
        <v>0</v>
      </c>
      <c r="D30" s="296">
        <f>SUM(D31:D37)</f>
        <v>0</v>
      </c>
      <c r="E30" s="376">
        <f t="shared" si="0"/>
      </c>
      <c r="F30" s="247"/>
      <c r="G30" s="395"/>
      <c r="H30" s="396"/>
      <c r="I30" s="396"/>
      <c r="J30" s="376">
        <f t="shared" si="1"/>
      </c>
      <c r="K30" s="11"/>
    </row>
    <row r="31" spans="1:11" ht="27.75" customHeight="1">
      <c r="A31" s="5"/>
      <c r="B31" s="324" t="s">
        <v>331</v>
      </c>
      <c r="C31" s="292"/>
      <c r="D31" s="292"/>
      <c r="E31" s="376">
        <f t="shared" si="0"/>
      </c>
      <c r="F31" s="377"/>
      <c r="G31" s="325" t="s">
        <v>434</v>
      </c>
      <c r="H31" s="300">
        <f>SUM(H32:H34)</f>
        <v>0</v>
      </c>
      <c r="I31" s="300">
        <f>SUM(I32:I34)</f>
        <v>0</v>
      </c>
      <c r="J31" s="376">
        <f t="shared" si="1"/>
      </c>
      <c r="K31" s="11"/>
    </row>
    <row r="32" spans="1:11" ht="33.75" customHeight="1">
      <c r="A32" s="5"/>
      <c r="B32" s="324" t="s">
        <v>262</v>
      </c>
      <c r="C32" s="292"/>
      <c r="D32" s="292"/>
      <c r="E32" s="376">
        <f t="shared" si="0"/>
      </c>
      <c r="F32" s="377"/>
      <c r="G32" s="322"/>
      <c r="H32" s="398"/>
      <c r="I32" s="398"/>
      <c r="J32" s="376">
        <f t="shared" si="1"/>
      </c>
      <c r="K32" s="11"/>
    </row>
    <row r="33" spans="1:11" ht="27.75" customHeight="1">
      <c r="A33" s="5"/>
      <c r="B33" s="324" t="s">
        <v>485</v>
      </c>
      <c r="C33" s="292"/>
      <c r="D33" s="292"/>
      <c r="E33" s="376">
        <f t="shared" si="0"/>
      </c>
      <c r="F33" s="377"/>
      <c r="G33" s="395"/>
      <c r="H33" s="396"/>
      <c r="I33" s="396"/>
      <c r="J33" s="376">
        <f t="shared" si="1"/>
      </c>
      <c r="K33" s="11"/>
    </row>
    <row r="34" spans="1:11" ht="33.75" customHeight="1">
      <c r="A34" s="5"/>
      <c r="B34" s="324" t="s">
        <v>303</v>
      </c>
      <c r="C34" s="292"/>
      <c r="D34" s="292"/>
      <c r="E34" s="376">
        <f t="shared" si="0"/>
      </c>
      <c r="F34" s="377"/>
      <c r="G34" s="395"/>
      <c r="H34" s="396"/>
      <c r="I34" s="396"/>
      <c r="J34" s="376">
        <f t="shared" si="1"/>
      </c>
      <c r="K34" s="11"/>
    </row>
    <row r="35" spans="1:11" ht="30.75" customHeight="1">
      <c r="A35" s="5"/>
      <c r="B35" s="324" t="s">
        <v>143</v>
      </c>
      <c r="C35" s="292"/>
      <c r="D35" s="292"/>
      <c r="E35" s="376">
        <f t="shared" si="0"/>
      </c>
      <c r="F35" s="377"/>
      <c r="G35" s="329" t="s">
        <v>147</v>
      </c>
      <c r="H35" s="393"/>
      <c r="I35" s="393"/>
      <c r="J35" s="376">
        <f t="shared" si="1"/>
      </c>
      <c r="K35" s="11"/>
    </row>
    <row r="36" spans="1:11" ht="35.25" customHeight="1">
      <c r="A36" s="5"/>
      <c r="B36" s="324" t="s">
        <v>433</v>
      </c>
      <c r="C36" s="292"/>
      <c r="D36" s="292"/>
      <c r="E36" s="376">
        <f t="shared" si="0"/>
      </c>
      <c r="F36" s="377"/>
      <c r="G36" s="325" t="s">
        <v>144</v>
      </c>
      <c r="H36" s="300">
        <f>SUM(H37:H39)</f>
        <v>0</v>
      </c>
      <c r="I36" s="301">
        <f>SUM(I37:I39)</f>
        <v>0</v>
      </c>
      <c r="J36" s="376">
        <f t="shared" si="1"/>
      </c>
      <c r="K36" s="11"/>
    </row>
    <row r="37" spans="1:11" ht="27.75" customHeight="1">
      <c r="A37" s="5"/>
      <c r="B37" s="324" t="s">
        <v>157</v>
      </c>
      <c r="C37" s="292"/>
      <c r="D37" s="292"/>
      <c r="E37" s="376">
        <f t="shared" si="0"/>
      </c>
      <c r="F37" s="377"/>
      <c r="G37" s="395"/>
      <c r="H37" s="396"/>
      <c r="I37" s="396"/>
      <c r="J37" s="376">
        <f t="shared" si="1"/>
      </c>
      <c r="K37" s="11"/>
    </row>
    <row r="38" spans="1:11" ht="27.75" customHeight="1">
      <c r="A38" s="5"/>
      <c r="B38" s="381" t="s">
        <v>158</v>
      </c>
      <c r="C38" s="296">
        <f>SUM(C39:C40)</f>
        <v>0</v>
      </c>
      <c r="D38" s="296">
        <f>SUM(D39:D40)</f>
        <v>0</v>
      </c>
      <c r="E38" s="376">
        <f t="shared" si="0"/>
      </c>
      <c r="F38" s="247"/>
      <c r="G38" s="397"/>
      <c r="H38" s="398"/>
      <c r="I38" s="398"/>
      <c r="J38" s="376">
        <f t="shared" si="1"/>
      </c>
      <c r="K38" s="11"/>
    </row>
    <row r="39" spans="1:11" ht="27.75" customHeight="1">
      <c r="A39" s="5"/>
      <c r="B39" s="382" t="s">
        <v>693</v>
      </c>
      <c r="C39" s="293"/>
      <c r="D39" s="293"/>
      <c r="E39" s="376">
        <f t="shared" si="0"/>
      </c>
      <c r="F39" s="377"/>
      <c r="G39" s="395"/>
      <c r="H39" s="396"/>
      <c r="I39" s="396"/>
      <c r="J39" s="376">
        <f t="shared" si="1"/>
      </c>
      <c r="K39" s="11"/>
    </row>
    <row r="40" spans="1:11" ht="27.75" customHeight="1">
      <c r="A40" s="5"/>
      <c r="B40" s="382" t="s">
        <v>386</v>
      </c>
      <c r="C40" s="293"/>
      <c r="D40" s="293"/>
      <c r="E40" s="376">
        <f t="shared" si="0"/>
      </c>
      <c r="F40" s="377"/>
      <c r="G40" s="328" t="s">
        <v>294</v>
      </c>
      <c r="H40" s="393"/>
      <c r="I40" s="393"/>
      <c r="J40" s="376">
        <f t="shared" si="1"/>
      </c>
      <c r="K40" s="11"/>
    </row>
    <row r="41" spans="1:11" ht="27.75" customHeight="1">
      <c r="A41" s="5"/>
      <c r="B41" s="381" t="s">
        <v>452</v>
      </c>
      <c r="C41" s="296">
        <f>SUM(C42:C44)</f>
        <v>0</v>
      </c>
      <c r="D41" s="296">
        <f>SUM(D42:D44)</f>
        <v>0</v>
      </c>
      <c r="E41" s="376">
        <f t="shared" si="0"/>
      </c>
      <c r="F41" s="247"/>
      <c r="G41" s="328" t="s">
        <v>268</v>
      </c>
      <c r="H41" s="393"/>
      <c r="I41" s="393"/>
      <c r="J41" s="376">
        <f t="shared" si="1"/>
      </c>
      <c r="K41" s="11"/>
    </row>
    <row r="42" spans="1:11" ht="27.75" customHeight="1">
      <c r="A42" s="5"/>
      <c r="B42" s="382" t="s">
        <v>82</v>
      </c>
      <c r="C42" s="293"/>
      <c r="D42" s="293"/>
      <c r="E42" s="376">
        <f t="shared" si="0"/>
      </c>
      <c r="F42" s="377"/>
      <c r="G42" s="328" t="s">
        <v>81</v>
      </c>
      <c r="H42" s="393"/>
      <c r="I42" s="393"/>
      <c r="J42" s="376">
        <f t="shared" si="1"/>
      </c>
      <c r="K42" s="11"/>
    </row>
    <row r="43" spans="1:11" ht="27.75" customHeight="1">
      <c r="A43" s="5"/>
      <c r="B43" s="382" t="s">
        <v>500</v>
      </c>
      <c r="C43" s="293"/>
      <c r="D43" s="293"/>
      <c r="E43" s="376">
        <f t="shared" si="0"/>
      </c>
      <c r="F43" s="377"/>
      <c r="G43" s="330" t="s">
        <v>193</v>
      </c>
      <c r="H43" s="394"/>
      <c r="I43" s="394"/>
      <c r="J43" s="376">
        <f t="shared" si="1"/>
      </c>
      <c r="K43" s="11"/>
    </row>
    <row r="44" spans="1:11" ht="27.75" customHeight="1">
      <c r="A44" s="5"/>
      <c r="B44" s="382" t="s">
        <v>486</v>
      </c>
      <c r="C44" s="293"/>
      <c r="D44" s="293"/>
      <c r="E44" s="376">
        <f t="shared" si="0"/>
      </c>
      <c r="F44" s="377"/>
      <c r="G44" s="399"/>
      <c r="H44" s="400"/>
      <c r="I44" s="400"/>
      <c r="J44" s="376">
        <f t="shared" si="1"/>
      </c>
      <c r="K44" s="11"/>
    </row>
    <row r="45" spans="1:11" ht="33.75" customHeight="1">
      <c r="A45" s="5"/>
      <c r="B45" s="381" t="s">
        <v>301</v>
      </c>
      <c r="C45" s="294"/>
      <c r="D45" s="294"/>
      <c r="E45" s="376">
        <f t="shared" si="0"/>
      </c>
      <c r="F45" s="247"/>
      <c r="G45" s="331" t="s">
        <v>248</v>
      </c>
      <c r="H45" s="391"/>
      <c r="I45" s="391"/>
      <c r="J45" s="376">
        <f t="shared" si="1"/>
      </c>
      <c r="K45" s="11"/>
    </row>
    <row r="46" spans="1:11" ht="27.75" customHeight="1">
      <c r="A46" s="5"/>
      <c r="B46" s="381" t="s">
        <v>421</v>
      </c>
      <c r="C46" s="294"/>
      <c r="D46" s="294"/>
      <c r="E46" s="376">
        <f t="shared" si="0"/>
      </c>
      <c r="F46" s="247"/>
      <c r="G46" s="256" t="s">
        <v>284</v>
      </c>
      <c r="H46" s="392"/>
      <c r="I46" s="392"/>
      <c r="J46" s="376">
        <f t="shared" si="1"/>
      </c>
      <c r="K46" s="11"/>
    </row>
    <row r="47" spans="1:11" ht="35.25" customHeight="1">
      <c r="A47" s="5"/>
      <c r="B47" s="381" t="s">
        <v>542</v>
      </c>
      <c r="C47" s="294"/>
      <c r="D47" s="294"/>
      <c r="E47" s="376">
        <f t="shared" si="0"/>
      </c>
      <c r="F47" s="247"/>
      <c r="G47" s="256" t="s">
        <v>302</v>
      </c>
      <c r="H47" s="392"/>
      <c r="I47" s="392"/>
      <c r="J47" s="376">
        <f t="shared" si="1"/>
      </c>
      <c r="K47" s="11"/>
    </row>
    <row r="48" spans="1:11" ht="52.5" customHeight="1">
      <c r="A48" s="5"/>
      <c r="B48" s="381" t="s">
        <v>307</v>
      </c>
      <c r="C48" s="294"/>
      <c r="D48" s="294"/>
      <c r="E48" s="376">
        <f t="shared" si="0"/>
      </c>
      <c r="F48" s="247"/>
      <c r="G48" s="256" t="s">
        <v>636</v>
      </c>
      <c r="H48" s="392"/>
      <c r="I48" s="392"/>
      <c r="J48" s="376">
        <f t="shared" si="1"/>
      </c>
      <c r="K48" s="11"/>
    </row>
    <row r="49" spans="1:11" ht="30" customHeight="1">
      <c r="A49" s="5"/>
      <c r="B49" s="381" t="s">
        <v>182</v>
      </c>
      <c r="C49" s="294"/>
      <c r="D49" s="294"/>
      <c r="E49" s="376">
        <f t="shared" si="0"/>
      </c>
      <c r="F49" s="247"/>
      <c r="G49" s="256" t="s">
        <v>629</v>
      </c>
      <c r="H49" s="392"/>
      <c r="I49" s="392"/>
      <c r="J49" s="376">
        <f t="shared" si="1"/>
      </c>
      <c r="K49" s="11"/>
    </row>
    <row r="50" spans="1:11" ht="30" customHeight="1">
      <c r="A50" s="5"/>
      <c r="B50" s="383" t="s">
        <v>496</v>
      </c>
      <c r="C50" s="341">
        <f>C15+C22+C30+C38+C41+C45+C46+C47+C48+C49</f>
        <v>0</v>
      </c>
      <c r="D50" s="341">
        <f>D15+D22+D30+D38+D41+D45+D46+D47+D48+D49</f>
        <v>0</v>
      </c>
      <c r="E50" s="376">
        <f t="shared" si="0"/>
      </c>
      <c r="F50" s="384"/>
      <c r="G50" s="383" t="s">
        <v>357</v>
      </c>
      <c r="H50" s="343">
        <f>H15+H21+H22+H45+H46+H47+H48+H49</f>
        <v>0</v>
      </c>
      <c r="I50" s="343">
        <f>I15+I21+I22+I45+I46+I47+I48+I49</f>
        <v>0</v>
      </c>
      <c r="J50" s="376">
        <f t="shared" si="1"/>
      </c>
      <c r="K50" s="11"/>
    </row>
    <row r="51" spans="1:11" ht="30" customHeight="1">
      <c r="A51" s="5"/>
      <c r="B51" s="385" t="s">
        <v>344</v>
      </c>
      <c r="C51" s="386" t="str">
        <f>IF(H50&gt;C50,H50-C50,"0")</f>
        <v>0</v>
      </c>
      <c r="D51" s="386" t="str">
        <f>IF(I50&gt;D50,I50-D50,"0")</f>
        <v>0</v>
      </c>
      <c r="E51" s="387"/>
      <c r="F51" s="384"/>
      <c r="G51" s="385" t="s">
        <v>345</v>
      </c>
      <c r="H51" s="386" t="str">
        <f>IF(C50&gt;H50,C50-H50,"0")</f>
        <v>0</v>
      </c>
      <c r="I51" s="386" t="str">
        <f>IF(D50&gt;I50,D50-I50,"0")</f>
        <v>0</v>
      </c>
      <c r="J51" s="387"/>
      <c r="K51" s="11"/>
    </row>
    <row r="52" spans="1:11" ht="37.5" customHeight="1">
      <c r="A52" s="5"/>
      <c r="B52" s="381" t="s">
        <v>243</v>
      </c>
      <c r="C52" s="296">
        <f>SUM(C53:C55)</f>
        <v>0</v>
      </c>
      <c r="D52" s="296">
        <f>SUM(D53:D55)</f>
        <v>0</v>
      </c>
      <c r="E52" s="376">
        <f>IF(D52=0,"",C52/D52)</f>
      </c>
      <c r="F52" s="247"/>
      <c r="G52" s="381" t="s">
        <v>515</v>
      </c>
      <c r="H52" s="296">
        <f>SUM(H53:H55)</f>
        <v>0</v>
      </c>
      <c r="I52" s="296">
        <f>SUM(I53:I55)</f>
        <v>0</v>
      </c>
      <c r="J52" s="376">
        <f>IF(I52=0,"",H52/I52)</f>
      </c>
      <c r="K52" s="11"/>
    </row>
    <row r="53" spans="1:11" ht="30" customHeight="1">
      <c r="A53" s="5"/>
      <c r="B53" s="325" t="s">
        <v>587</v>
      </c>
      <c r="C53" s="295"/>
      <c r="D53" s="295"/>
      <c r="E53" s="388">
        <f>IF(D53=0,"",C53/D53)</f>
      </c>
      <c r="F53" s="377"/>
      <c r="G53" s="389" t="s">
        <v>405</v>
      </c>
      <c r="H53" s="292"/>
      <c r="I53" s="292"/>
      <c r="J53" s="388">
        <f>IF(I53=0,"",H53/I53)</f>
      </c>
      <c r="K53" s="11"/>
    </row>
    <row r="54" spans="1:11" ht="37.5" customHeight="1">
      <c r="A54" s="5"/>
      <c r="B54" s="324" t="s">
        <v>209</v>
      </c>
      <c r="C54" s="295"/>
      <c r="D54" s="295"/>
      <c r="E54" s="388">
        <f>IF(D54=0,"",C54/D54)</f>
      </c>
      <c r="F54" s="377"/>
      <c r="G54" s="324" t="s">
        <v>95</v>
      </c>
      <c r="H54" s="292"/>
      <c r="I54" s="292"/>
      <c r="J54" s="388">
        <f>IF(I54=0,"",H54/I54)</f>
      </c>
      <c r="K54" s="11"/>
    </row>
    <row r="55" spans="1:11" ht="30" customHeight="1">
      <c r="A55" s="5"/>
      <c r="B55" s="325" t="s">
        <v>187</v>
      </c>
      <c r="C55" s="295"/>
      <c r="D55" s="295"/>
      <c r="E55" s="388">
        <f>IF(D55=0,"",C55/D55)</f>
      </c>
      <c r="F55" s="377"/>
      <c r="G55" s="324" t="s">
        <v>414</v>
      </c>
      <c r="H55" s="292"/>
      <c r="I55" s="292"/>
      <c r="J55" s="388">
        <f>IF(I55=0,"",H55/I55)</f>
      </c>
      <c r="K55" s="11"/>
    </row>
    <row r="56" spans="1:11" s="257" customFormat="1" ht="40.5" customHeight="1">
      <c r="A56" s="258"/>
      <c r="B56" s="390" t="s">
        <v>449</v>
      </c>
      <c r="C56" s="341">
        <f>C50+C51+C52</f>
        <v>0</v>
      </c>
      <c r="D56" s="341">
        <f>D50+D51+D52</f>
        <v>0</v>
      </c>
      <c r="E56" s="376">
        <f>IF(D56=0,"",C56/D56)</f>
      </c>
      <c r="F56" s="384"/>
      <c r="G56" s="390" t="s">
        <v>694</v>
      </c>
      <c r="H56" s="343">
        <f>H50+H51+H52</f>
        <v>0</v>
      </c>
      <c r="I56" s="343">
        <f>I50+I51+I52</f>
        <v>0</v>
      </c>
      <c r="J56" s="376">
        <f>IF(I56=0,"",H56/I56)</f>
      </c>
      <c r="K56" s="259"/>
    </row>
    <row r="57" spans="1:11" ht="12">
      <c r="A57" s="26"/>
      <c r="B57" s="27"/>
      <c r="C57" s="27"/>
      <c r="D57" s="27"/>
      <c r="E57" s="27"/>
      <c r="F57" s="27"/>
      <c r="G57" s="28"/>
      <c r="H57" s="27"/>
      <c r="I57" s="27"/>
      <c r="J57" s="27"/>
      <c r="K57" s="29"/>
    </row>
    <row r="58" ht="12">
      <c r="G58" s="30"/>
    </row>
    <row r="59" ht="12">
      <c r="G59" s="30"/>
    </row>
    <row r="60" ht="12">
      <c r="G60" s="30"/>
    </row>
    <row r="61" ht="12">
      <c r="G61" s="30"/>
    </row>
    <row r="62" ht="12">
      <c r="G62" s="30"/>
    </row>
    <row r="63" ht="12">
      <c r="G63" s="30"/>
    </row>
    <row r="64" ht="12">
      <c r="G64" s="30"/>
    </row>
    <row r="65" ht="12">
      <c r="G65" s="30"/>
    </row>
    <row r="66" ht="12">
      <c r="G66" s="30"/>
    </row>
    <row r="67" ht="12">
      <c r="G67" s="30"/>
    </row>
    <row r="68" ht="12">
      <c r="G68" s="30"/>
    </row>
    <row r="69" ht="12">
      <c r="G69" s="30"/>
    </row>
    <row r="70" ht="12">
      <c r="G70" s="30"/>
    </row>
    <row r="71" ht="12">
      <c r="G71" s="30"/>
    </row>
    <row r="72" ht="12">
      <c r="G72" s="30"/>
    </row>
    <row r="73" ht="12">
      <c r="G73" s="30"/>
    </row>
    <row r="74" ht="12">
      <c r="G74" s="30"/>
    </row>
    <row r="75" ht="12">
      <c r="G75" s="30"/>
    </row>
    <row r="76" ht="12">
      <c r="G76" s="30"/>
    </row>
    <row r="77" ht="12">
      <c r="G77" s="30"/>
    </row>
    <row r="78" ht="12">
      <c r="G78" s="30"/>
    </row>
    <row r="79" ht="12">
      <c r="G79" s="30"/>
    </row>
    <row r="80" ht="12">
      <c r="G80" s="30"/>
    </row>
    <row r="81" ht="12">
      <c r="G81" s="30"/>
    </row>
    <row r="82" ht="12">
      <c r="G82" s="30"/>
    </row>
    <row r="83" ht="12">
      <c r="G83" s="30"/>
    </row>
    <row r="84" ht="12">
      <c r="G84" s="30"/>
    </row>
    <row r="85" ht="12">
      <c r="G85" s="30"/>
    </row>
    <row r="86" ht="12">
      <c r="G86" s="30"/>
    </row>
    <row r="87" ht="12">
      <c r="G87" s="30"/>
    </row>
    <row r="88" ht="12">
      <c r="G88" s="30"/>
    </row>
    <row r="89" ht="12">
      <c r="G89" s="30"/>
    </row>
    <row r="90" ht="12">
      <c r="G90" s="30"/>
    </row>
    <row r="91" ht="12">
      <c r="G91" s="30"/>
    </row>
    <row r="92" ht="12">
      <c r="G92" s="30"/>
    </row>
    <row r="93" ht="12">
      <c r="G93" s="30"/>
    </row>
    <row r="94" ht="12">
      <c r="G94" s="30"/>
    </row>
    <row r="95" ht="12">
      <c r="G95" s="30"/>
    </row>
    <row r="96" ht="12">
      <c r="G96" s="30"/>
    </row>
    <row r="97" ht="12">
      <c r="G97" s="30"/>
    </row>
    <row r="98" ht="12">
      <c r="G98" s="30"/>
    </row>
    <row r="99" ht="12">
      <c r="G99" s="30"/>
    </row>
    <row r="100" ht="12">
      <c r="G100" s="30"/>
    </row>
    <row r="101" ht="12">
      <c r="G101" s="30"/>
    </row>
    <row r="102" ht="12">
      <c r="G102" s="30"/>
    </row>
    <row r="103" ht="12">
      <c r="G103" s="30"/>
    </row>
    <row r="104" ht="12">
      <c r="G104" s="30"/>
    </row>
    <row r="105" ht="12">
      <c r="G105" s="30"/>
    </row>
    <row r="106" ht="12">
      <c r="G106" s="30"/>
    </row>
    <row r="107" ht="12">
      <c r="G107" s="30"/>
    </row>
    <row r="108" ht="12">
      <c r="G108" s="30"/>
    </row>
    <row r="109" ht="12">
      <c r="G109" s="30"/>
    </row>
    <row r="110" ht="12">
      <c r="G110" s="30"/>
    </row>
    <row r="111" ht="12">
      <c r="G111" s="30"/>
    </row>
    <row r="112" ht="12">
      <c r="G112" s="30"/>
    </row>
    <row r="113" ht="12">
      <c r="G113" s="30"/>
    </row>
    <row r="114" ht="12">
      <c r="G114" s="30"/>
    </row>
    <row r="115" ht="12">
      <c r="G115" s="30"/>
    </row>
    <row r="116" ht="12">
      <c r="G116" s="30"/>
    </row>
    <row r="117" ht="12">
      <c r="G117" s="30"/>
    </row>
    <row r="118" ht="12">
      <c r="G118" s="30"/>
    </row>
    <row r="119" ht="12">
      <c r="G119" s="30"/>
    </row>
    <row r="120" ht="12">
      <c r="G120" s="30"/>
    </row>
    <row r="121" ht="12">
      <c r="G121" s="30"/>
    </row>
    <row r="122" ht="12">
      <c r="G122" s="30"/>
    </row>
    <row r="123" ht="12">
      <c r="G123" s="30"/>
    </row>
    <row r="124" ht="12">
      <c r="G124" s="30"/>
    </row>
    <row r="125" ht="12">
      <c r="G125" s="30"/>
    </row>
    <row r="126" ht="12">
      <c r="G126" s="30"/>
    </row>
  </sheetData>
  <sheetProtection/>
  <mergeCells count="5">
    <mergeCell ref="A1:K1"/>
    <mergeCell ref="C10:J10"/>
    <mergeCell ref="A4:K4"/>
    <mergeCell ref="A5:K6"/>
    <mergeCell ref="A3:K3"/>
  </mergeCells>
  <printOptions horizontalCentered="1" verticalCentered="1"/>
  <pageMargins left="0" right="0" top="0" bottom="0" header="0" footer="0"/>
  <pageSetup fitToHeight="1" fitToWidth="1" orientation="portrait" paperSize="9" scale="4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view="pageLayout" workbookViewId="0" topLeftCell="A1">
      <selection activeCell="D13" sqref="D13"/>
    </sheetView>
  </sheetViews>
  <sheetFormatPr defaultColWidth="10.875" defaultRowHeight="33" customHeight="1"/>
  <cols>
    <col min="1" max="1" width="2.875" style="264" customWidth="1"/>
    <col min="2" max="2" width="9.00390625" style="264" customWidth="1"/>
    <col min="3" max="3" width="38.75390625" style="264" customWidth="1"/>
    <col min="4" max="4" width="17.875" style="264" customWidth="1"/>
    <col min="5" max="5" width="1.00390625" style="264" customWidth="1"/>
    <col min="6" max="6" width="8.875" style="264" customWidth="1"/>
    <col min="7" max="7" width="48.00390625" style="264" customWidth="1"/>
    <col min="8" max="8" width="20.375" style="264" customWidth="1"/>
    <col min="9" max="9" width="2.875" style="264" customWidth="1"/>
    <col min="10" max="16384" width="10.875" style="264" customWidth="1"/>
  </cols>
  <sheetData>
    <row r="1" spans="1:9" ht="45.75" customHeight="1">
      <c r="A1" s="770" t="s">
        <v>74</v>
      </c>
      <c r="B1" s="741"/>
      <c r="C1" s="741"/>
      <c r="D1" s="741"/>
      <c r="E1" s="741"/>
      <c r="F1" s="741"/>
      <c r="G1" s="741"/>
      <c r="H1" s="741"/>
      <c r="I1" s="771"/>
    </row>
    <row r="2" spans="1:9" ht="6" customHeight="1">
      <c r="A2" s="40"/>
      <c r="B2" s="405"/>
      <c r="C2" s="406"/>
      <c r="D2" s="38"/>
      <c r="E2" s="38"/>
      <c r="F2" s="38"/>
      <c r="G2" s="38"/>
      <c r="H2" s="38"/>
      <c r="I2" s="39"/>
    </row>
    <row r="3" spans="1:9" ht="33" customHeight="1">
      <c r="A3" s="779" t="s">
        <v>19</v>
      </c>
      <c r="B3" s="780"/>
      <c r="C3" s="780"/>
      <c r="D3" s="780"/>
      <c r="E3" s="780"/>
      <c r="F3" s="780"/>
      <c r="G3" s="780"/>
      <c r="H3" s="780"/>
      <c r="I3" s="781"/>
    </row>
    <row r="4" spans="1:9" ht="34.5" customHeight="1">
      <c r="A4" s="772" t="s">
        <v>474</v>
      </c>
      <c r="B4" s="671"/>
      <c r="C4" s="671"/>
      <c r="D4" s="671"/>
      <c r="E4" s="671"/>
      <c r="F4" s="671"/>
      <c r="G4" s="671"/>
      <c r="H4" s="671"/>
      <c r="I4" s="672"/>
    </row>
    <row r="5" spans="1:9" ht="12">
      <c r="A5" s="563"/>
      <c r="B5" s="773" t="s">
        <v>12</v>
      </c>
      <c r="C5" s="671"/>
      <c r="D5" s="671"/>
      <c r="E5" s="671"/>
      <c r="F5" s="671"/>
      <c r="G5" s="671"/>
      <c r="H5" s="671"/>
      <c r="I5" s="564"/>
    </row>
    <row r="6" spans="1:9" ht="12">
      <c r="A6" s="563"/>
      <c r="B6" s="671"/>
      <c r="C6" s="671"/>
      <c r="D6" s="671"/>
      <c r="E6" s="671"/>
      <c r="F6" s="671"/>
      <c r="G6" s="671"/>
      <c r="H6" s="671"/>
      <c r="I6" s="564"/>
    </row>
    <row r="7" spans="1:9" ht="48.75" customHeight="1">
      <c r="A7" s="563"/>
      <c r="B7" s="671"/>
      <c r="C7" s="671"/>
      <c r="D7" s="671"/>
      <c r="E7" s="671"/>
      <c r="F7" s="671"/>
      <c r="G7" s="671"/>
      <c r="H7" s="671"/>
      <c r="I7" s="564"/>
    </row>
    <row r="8" spans="1:9" s="266" customFormat="1" ht="15" customHeight="1">
      <c r="A8" s="139"/>
      <c r="B8" s="144"/>
      <c r="C8" s="407"/>
      <c r="D8" s="407"/>
      <c r="E8" s="140"/>
      <c r="F8" s="140"/>
      <c r="G8" s="140"/>
      <c r="H8" s="140"/>
      <c r="I8" s="191"/>
    </row>
    <row r="9" spans="1:9" ht="33" customHeight="1">
      <c r="A9" s="42"/>
      <c r="B9" s="47" t="s">
        <v>223</v>
      </c>
      <c r="C9" s="37"/>
      <c r="D9" s="786">
        <f>IF('Fiche 2'!B10="","",'Fiche 2'!B10)</f>
      </c>
      <c r="E9" s="787"/>
      <c r="F9" s="787"/>
      <c r="G9" s="787"/>
      <c r="H9" s="788"/>
      <c r="I9" s="43"/>
    </row>
    <row r="10" spans="1:9" s="266" customFormat="1" ht="9.75" customHeight="1">
      <c r="A10" s="139"/>
      <c r="B10" s="408"/>
      <c r="C10" s="140"/>
      <c r="D10" s="409"/>
      <c r="E10" s="409"/>
      <c r="F10" s="409"/>
      <c r="G10" s="409"/>
      <c r="H10" s="409"/>
      <c r="I10" s="191"/>
    </row>
    <row r="11" spans="1:9" ht="33" customHeight="1">
      <c r="A11" s="42"/>
      <c r="B11" s="37"/>
      <c r="C11" s="410"/>
      <c r="D11" s="410" t="s">
        <v>613</v>
      </c>
      <c r="E11" s="410"/>
      <c r="F11" s="411"/>
      <c r="G11" s="411"/>
      <c r="H11" s="411"/>
      <c r="I11" s="412"/>
    </row>
    <row r="12" spans="1:10" ht="22.5" customHeight="1">
      <c r="A12" s="42"/>
      <c r="B12" s="413"/>
      <c r="C12" s="414" t="s">
        <v>548</v>
      </c>
      <c r="D12" s="415" t="s">
        <v>65</v>
      </c>
      <c r="E12" s="416"/>
      <c r="F12" s="417"/>
      <c r="G12" s="414" t="s">
        <v>497</v>
      </c>
      <c r="H12" s="415" t="s">
        <v>65</v>
      </c>
      <c r="I12" s="418"/>
      <c r="J12" s="267"/>
    </row>
    <row r="13" spans="1:10" ht="22.5" customHeight="1">
      <c r="A13" s="42"/>
      <c r="B13" s="774" t="s">
        <v>559</v>
      </c>
      <c r="C13" s="116" t="s">
        <v>490</v>
      </c>
      <c r="D13" s="453"/>
      <c r="E13" s="416"/>
      <c r="F13" s="777" t="s">
        <v>491</v>
      </c>
      <c r="G13" s="419" t="s">
        <v>492</v>
      </c>
      <c r="H13" s="420">
        <f>SUM(H14:H18)</f>
        <v>0</v>
      </c>
      <c r="I13" s="418"/>
      <c r="J13" s="267"/>
    </row>
    <row r="14" spans="1:10" ht="22.5" customHeight="1">
      <c r="A14" s="42"/>
      <c r="B14" s="783"/>
      <c r="C14" s="116" t="s">
        <v>300</v>
      </c>
      <c r="D14" s="453"/>
      <c r="E14" s="421"/>
      <c r="F14" s="783"/>
      <c r="G14" s="422" t="s">
        <v>308</v>
      </c>
      <c r="H14" s="396"/>
      <c r="I14" s="418"/>
      <c r="J14" s="267"/>
    </row>
    <row r="15" spans="1:10" ht="22.5" customHeight="1">
      <c r="A15" s="42"/>
      <c r="B15" s="783"/>
      <c r="C15" s="116" t="s">
        <v>283</v>
      </c>
      <c r="D15" s="453"/>
      <c r="E15" s="423"/>
      <c r="F15" s="783"/>
      <c r="G15" s="424" t="s">
        <v>419</v>
      </c>
      <c r="H15" s="396"/>
      <c r="I15" s="418"/>
      <c r="J15" s="267"/>
    </row>
    <row r="16" spans="1:10" ht="22.5" customHeight="1">
      <c r="A16" s="42"/>
      <c r="B16" s="783"/>
      <c r="C16" s="425" t="s">
        <v>398</v>
      </c>
      <c r="D16" s="341">
        <f>SUM(D13:D15)</f>
        <v>0</v>
      </c>
      <c r="E16" s="423"/>
      <c r="F16" s="783"/>
      <c r="G16" s="424" t="s">
        <v>493</v>
      </c>
      <c r="H16" s="396"/>
      <c r="I16" s="418"/>
      <c r="J16" s="267"/>
    </row>
    <row r="17" spans="1:10" ht="22.5" customHeight="1">
      <c r="A17" s="42"/>
      <c r="B17" s="774" t="s">
        <v>418</v>
      </c>
      <c r="C17" s="426" t="s">
        <v>376</v>
      </c>
      <c r="D17" s="453"/>
      <c r="E17" s="423"/>
      <c r="F17" s="783"/>
      <c r="G17" s="424" t="s">
        <v>429</v>
      </c>
      <c r="H17" s="396"/>
      <c r="I17" s="418"/>
      <c r="J17" s="267"/>
    </row>
    <row r="18" spans="1:10" ht="36" customHeight="1">
      <c r="A18" s="42"/>
      <c r="B18" s="775"/>
      <c r="C18" s="426" t="s">
        <v>296</v>
      </c>
      <c r="D18" s="453"/>
      <c r="E18" s="423"/>
      <c r="F18" s="783"/>
      <c r="G18" s="427" t="s">
        <v>627</v>
      </c>
      <c r="H18" s="454"/>
      <c r="I18" s="418"/>
      <c r="J18" s="267"/>
    </row>
    <row r="19" spans="1:10" ht="22.5" customHeight="1">
      <c r="A19" s="42"/>
      <c r="B19" s="775"/>
      <c r="C19" s="458"/>
      <c r="D19" s="457"/>
      <c r="E19" s="423"/>
      <c r="F19" s="783"/>
      <c r="G19" s="424"/>
      <c r="H19" s="428"/>
      <c r="I19" s="418"/>
      <c r="J19" s="267"/>
    </row>
    <row r="20" spans="1:10" ht="22.5" customHeight="1">
      <c r="A20" s="42"/>
      <c r="B20" s="775"/>
      <c r="C20" s="429" t="s">
        <v>628</v>
      </c>
      <c r="D20" s="296">
        <f>SUM(D21:D24)</f>
        <v>0</v>
      </c>
      <c r="E20" s="423"/>
      <c r="F20" s="783"/>
      <c r="G20" s="419" t="s">
        <v>688</v>
      </c>
      <c r="H20" s="420">
        <f>SUM(H21:H25)</f>
        <v>0</v>
      </c>
      <c r="I20" s="418"/>
      <c r="J20" s="267"/>
    </row>
    <row r="21" spans="1:10" ht="22.5" customHeight="1">
      <c r="A21" s="42"/>
      <c r="B21" s="775"/>
      <c r="C21" s="430" t="s">
        <v>321</v>
      </c>
      <c r="D21" s="453"/>
      <c r="E21" s="421"/>
      <c r="F21" s="783"/>
      <c r="G21" s="422" t="s">
        <v>356</v>
      </c>
      <c r="H21" s="396"/>
      <c r="I21" s="418"/>
      <c r="J21" s="267"/>
    </row>
    <row r="22" spans="1:10" ht="22.5" customHeight="1">
      <c r="A22" s="42"/>
      <c r="B22" s="775"/>
      <c r="C22" s="430" t="s">
        <v>347</v>
      </c>
      <c r="D22" s="453"/>
      <c r="E22" s="423"/>
      <c r="F22" s="783"/>
      <c r="G22" s="431" t="s">
        <v>419</v>
      </c>
      <c r="H22" s="396"/>
      <c r="I22" s="418"/>
      <c r="J22" s="267"/>
    </row>
    <row r="23" spans="1:10" ht="22.5" customHeight="1">
      <c r="A23" s="42"/>
      <c r="B23" s="775"/>
      <c r="C23" s="430" t="s">
        <v>205</v>
      </c>
      <c r="D23" s="453"/>
      <c r="E23" s="423"/>
      <c r="F23" s="783"/>
      <c r="G23" s="657" t="s">
        <v>309</v>
      </c>
      <c r="H23" s="396"/>
      <c r="I23" s="418"/>
      <c r="J23" s="267"/>
    </row>
    <row r="24" spans="1:10" ht="22.5" customHeight="1">
      <c r="A24" s="42"/>
      <c r="B24" s="775"/>
      <c r="C24" s="430" t="s">
        <v>390</v>
      </c>
      <c r="D24" s="453"/>
      <c r="E24" s="423"/>
      <c r="F24" s="783"/>
      <c r="G24" s="431" t="s">
        <v>477</v>
      </c>
      <c r="H24" s="396"/>
      <c r="I24" s="418"/>
      <c r="J24" s="267"/>
    </row>
    <row r="25" spans="1:10" ht="22.5" customHeight="1">
      <c r="A25" s="42"/>
      <c r="B25" s="775"/>
      <c r="C25" s="445"/>
      <c r="D25" s="457"/>
      <c r="E25" s="423"/>
      <c r="F25" s="783"/>
      <c r="G25" s="431" t="s">
        <v>568</v>
      </c>
      <c r="H25" s="396"/>
      <c r="I25" s="418"/>
      <c r="J25" s="267"/>
    </row>
    <row r="26" spans="1:10" ht="22.5" customHeight="1">
      <c r="A26" s="42"/>
      <c r="B26" s="775"/>
      <c r="C26" s="432" t="s">
        <v>380</v>
      </c>
      <c r="D26" s="453"/>
      <c r="E26" s="423"/>
      <c r="F26" s="783"/>
      <c r="G26" s="431"/>
      <c r="H26" s="302"/>
      <c r="I26" s="418"/>
      <c r="J26" s="267"/>
    </row>
    <row r="27" spans="1:10" ht="22.5" customHeight="1">
      <c r="A27" s="42"/>
      <c r="B27" s="775"/>
      <c r="C27" s="432" t="s">
        <v>396</v>
      </c>
      <c r="D27" s="453"/>
      <c r="E27" s="423"/>
      <c r="F27" s="789"/>
      <c r="G27" s="433" t="s">
        <v>398</v>
      </c>
      <c r="H27" s="434">
        <f>H13+H20</f>
        <v>0</v>
      </c>
      <c r="I27" s="418"/>
      <c r="J27" s="267"/>
    </row>
    <row r="28" spans="1:10" ht="22.5" customHeight="1">
      <c r="A28" s="42"/>
      <c r="B28" s="775"/>
      <c r="C28" s="432"/>
      <c r="D28" s="457"/>
      <c r="E28" s="117"/>
      <c r="F28" s="777" t="s">
        <v>397</v>
      </c>
      <c r="G28" s="431" t="s">
        <v>270</v>
      </c>
      <c r="H28" s="396"/>
      <c r="I28" s="418"/>
      <c r="J28" s="267"/>
    </row>
    <row r="29" spans="1:10" ht="22.5" customHeight="1">
      <c r="A29" s="42"/>
      <c r="B29" s="775"/>
      <c r="C29" s="435" t="s">
        <v>381</v>
      </c>
      <c r="D29" s="453"/>
      <c r="E29" s="421"/>
      <c r="F29" s="778"/>
      <c r="G29" s="431" t="s">
        <v>271</v>
      </c>
      <c r="H29" s="396"/>
      <c r="I29" s="418"/>
      <c r="J29" s="267"/>
    </row>
    <row r="30" spans="1:10" ht="22.5" customHeight="1">
      <c r="A30" s="42"/>
      <c r="B30" s="776"/>
      <c r="C30" s="436" t="s">
        <v>566</v>
      </c>
      <c r="D30" s="341">
        <f>D17+D18+D20+D26+D27+D29</f>
        <v>0</v>
      </c>
      <c r="E30" s="423"/>
      <c r="F30" s="777" t="s">
        <v>392</v>
      </c>
      <c r="G30" s="431" t="s">
        <v>354</v>
      </c>
      <c r="H30" s="396"/>
      <c r="I30" s="418"/>
      <c r="J30" s="267"/>
    </row>
    <row r="31" spans="1:10" ht="22.5" customHeight="1">
      <c r="A31" s="42"/>
      <c r="B31" s="437"/>
      <c r="C31" s="438" t="s">
        <v>339</v>
      </c>
      <c r="D31" s="453"/>
      <c r="E31" s="423"/>
      <c r="F31" s="783"/>
      <c r="G31" s="431" t="s">
        <v>565</v>
      </c>
      <c r="H31" s="396"/>
      <c r="I31" s="418"/>
      <c r="J31" s="267"/>
    </row>
    <row r="32" spans="1:10" ht="22.5" customHeight="1">
      <c r="A32" s="42"/>
      <c r="B32" s="437"/>
      <c r="C32" s="438" t="s">
        <v>472</v>
      </c>
      <c r="D32" s="453"/>
      <c r="E32" s="423"/>
      <c r="F32" s="783"/>
      <c r="G32" s="433" t="s">
        <v>566</v>
      </c>
      <c r="H32" s="434">
        <f>SUM(H28:H31)</f>
        <v>0</v>
      </c>
      <c r="I32" s="418"/>
      <c r="J32" s="267"/>
    </row>
    <row r="33" spans="1:10" ht="22.5" customHeight="1">
      <c r="A33" s="42"/>
      <c r="B33" s="437"/>
      <c r="C33" s="438" t="s">
        <v>426</v>
      </c>
      <c r="D33" s="453"/>
      <c r="E33" s="423"/>
      <c r="F33" s="777" t="s">
        <v>545</v>
      </c>
      <c r="G33" s="439" t="s">
        <v>546</v>
      </c>
      <c r="H33" s="303"/>
      <c r="I33" s="418"/>
      <c r="J33" s="267"/>
    </row>
    <row r="34" spans="1:10" ht="22.5" customHeight="1">
      <c r="A34" s="42"/>
      <c r="B34" s="437"/>
      <c r="C34" s="565" t="s">
        <v>586</v>
      </c>
      <c r="D34" s="341">
        <f>D16+D30+D31+D32+D33</f>
        <v>0</v>
      </c>
      <c r="E34" s="423"/>
      <c r="F34" s="782"/>
      <c r="G34" s="658" t="s">
        <v>257</v>
      </c>
      <c r="H34" s="396"/>
      <c r="I34" s="418"/>
      <c r="J34" s="267"/>
    </row>
    <row r="35" spans="1:10" ht="22.5" customHeight="1">
      <c r="A35" s="42"/>
      <c r="B35" s="437"/>
      <c r="C35" s="30"/>
      <c r="D35" s="30"/>
      <c r="E35" s="423"/>
      <c r="F35" s="782"/>
      <c r="G35" s="442" t="s">
        <v>424</v>
      </c>
      <c r="H35" s="396"/>
      <c r="I35" s="418"/>
      <c r="J35" s="267"/>
    </row>
    <row r="36" spans="1:10" ht="22.5" customHeight="1">
      <c r="A36" s="42"/>
      <c r="B36" s="437"/>
      <c r="C36" s="438" t="s">
        <v>451</v>
      </c>
      <c r="D36" s="453"/>
      <c r="E36" s="421"/>
      <c r="F36" s="782"/>
      <c r="G36" s="37"/>
      <c r="H36" s="440"/>
      <c r="I36" s="418"/>
      <c r="J36" s="267"/>
    </row>
    <row r="37" spans="1:10" ht="22.5" customHeight="1">
      <c r="A37" s="42"/>
      <c r="B37" s="437"/>
      <c r="C37" s="438" t="s">
        <v>350</v>
      </c>
      <c r="D37" s="453"/>
      <c r="E37" s="423"/>
      <c r="F37" s="782"/>
      <c r="G37" s="658" t="s">
        <v>471</v>
      </c>
      <c r="H37" s="303"/>
      <c r="I37" s="418"/>
      <c r="J37" s="267"/>
    </row>
    <row r="38" spans="1:10" ht="22.5" customHeight="1">
      <c r="A38" s="42"/>
      <c r="B38" s="416"/>
      <c r="C38" s="438" t="s">
        <v>373</v>
      </c>
      <c r="D38" s="453"/>
      <c r="E38" s="423"/>
      <c r="F38" s="782"/>
      <c r="G38" s="442" t="s">
        <v>450</v>
      </c>
      <c r="H38" s="303"/>
      <c r="I38" s="418"/>
      <c r="J38" s="267"/>
    </row>
    <row r="39" spans="1:10" ht="22.5" customHeight="1">
      <c r="A39" s="42"/>
      <c r="B39" s="416"/>
      <c r="C39" s="30"/>
      <c r="D39" s="30"/>
      <c r="E39" s="423"/>
      <c r="F39" s="782"/>
      <c r="G39" s="442" t="s">
        <v>365</v>
      </c>
      <c r="H39" s="396"/>
      <c r="I39" s="418"/>
      <c r="J39" s="267"/>
    </row>
    <row r="40" spans="1:10" ht="22.5" customHeight="1">
      <c r="A40" s="42"/>
      <c r="B40" s="416"/>
      <c r="C40" s="784" t="s">
        <v>517</v>
      </c>
      <c r="D40" s="785"/>
      <c r="E40" s="423"/>
      <c r="F40" s="782"/>
      <c r="G40" s="37"/>
      <c r="H40" s="302"/>
      <c r="I40" s="418"/>
      <c r="J40" s="267"/>
    </row>
    <row r="41" spans="1:10" ht="31.5" customHeight="1">
      <c r="A41" s="42"/>
      <c r="B41" s="413"/>
      <c r="C41" s="784"/>
      <c r="D41" s="785"/>
      <c r="E41" s="413"/>
      <c r="F41" s="782"/>
      <c r="G41" s="443" t="s">
        <v>366</v>
      </c>
      <c r="H41" s="396"/>
      <c r="I41" s="418"/>
      <c r="J41" s="267"/>
    </row>
    <row r="42" spans="1:10" ht="22.5" customHeight="1">
      <c r="A42" s="42"/>
      <c r="B42" s="413"/>
      <c r="C42" s="37"/>
      <c r="D42" s="37"/>
      <c r="E42" s="421"/>
      <c r="F42" s="782"/>
      <c r="G42" s="444" t="s">
        <v>367</v>
      </c>
      <c r="H42" s="396"/>
      <c r="I42" s="418"/>
      <c r="J42" s="267"/>
    </row>
    <row r="43" spans="1:10" ht="22.5" customHeight="1">
      <c r="A43" s="42"/>
      <c r="B43" s="37"/>
      <c r="C43" s="37"/>
      <c r="D43" s="37"/>
      <c r="E43" s="423"/>
      <c r="F43" s="782"/>
      <c r="G43" s="37"/>
      <c r="H43" s="302"/>
      <c r="I43" s="418"/>
      <c r="J43" s="267"/>
    </row>
    <row r="44" spans="1:10" ht="22.5" customHeight="1">
      <c r="A44" s="42"/>
      <c r="B44" s="413"/>
      <c r="C44" s="37"/>
      <c r="D44" s="37"/>
      <c r="E44" s="423"/>
      <c r="F44" s="782"/>
      <c r="G44" s="445" t="s">
        <v>368</v>
      </c>
      <c r="H44" s="396"/>
      <c r="I44" s="418"/>
      <c r="J44" s="267"/>
    </row>
    <row r="45" spans="1:10" ht="22.5" customHeight="1">
      <c r="A45" s="42"/>
      <c r="B45" s="413"/>
      <c r="C45" s="446"/>
      <c r="D45" s="25"/>
      <c r="E45" s="423"/>
      <c r="F45" s="778"/>
      <c r="G45" s="436" t="s">
        <v>317</v>
      </c>
      <c r="H45" s="434">
        <f>H33+H34+H35+H37+H38+H39+H41+H42+H44</f>
        <v>0</v>
      </c>
      <c r="I45" s="418"/>
      <c r="J45" s="267"/>
    </row>
    <row r="46" spans="1:10" ht="22.5" customHeight="1">
      <c r="A46" s="42"/>
      <c r="B46" s="413"/>
      <c r="C46" s="446"/>
      <c r="D46" s="25"/>
      <c r="E46" s="423"/>
      <c r="F46" s="437"/>
      <c r="G46" s="438" t="s">
        <v>382</v>
      </c>
      <c r="H46" s="396"/>
      <c r="I46" s="418"/>
      <c r="J46" s="267"/>
    </row>
    <row r="47" spans="1:10" ht="22.5" customHeight="1">
      <c r="A47" s="42"/>
      <c r="B47" s="413"/>
      <c r="C47" s="413"/>
      <c r="D47" s="413"/>
      <c r="E47" s="25"/>
      <c r="F47" s="437"/>
      <c r="G47" s="441" t="s">
        <v>383</v>
      </c>
      <c r="H47" s="434">
        <f>H27+H32+H45+H46</f>
        <v>0</v>
      </c>
      <c r="I47" s="418"/>
      <c r="J47" s="267"/>
    </row>
    <row r="48" spans="1:10" ht="22.5" customHeight="1">
      <c r="A48" s="42"/>
      <c r="B48" s="413"/>
      <c r="C48" s="413"/>
      <c r="D48" s="25"/>
      <c r="E48" s="25"/>
      <c r="F48" s="447"/>
      <c r="G48" s="30"/>
      <c r="H48" s="30"/>
      <c r="I48" s="418"/>
      <c r="J48" s="267"/>
    </row>
    <row r="49" spans="1:10" ht="22.5" customHeight="1">
      <c r="A49" s="42"/>
      <c r="B49" s="413"/>
      <c r="C49" s="236"/>
      <c r="D49" s="25"/>
      <c r="E49" s="413"/>
      <c r="F49" s="30"/>
      <c r="G49" s="438" t="s">
        <v>384</v>
      </c>
      <c r="H49" s="396"/>
      <c r="I49" s="418"/>
      <c r="J49" s="267"/>
    </row>
    <row r="50" spans="1:10" ht="33" customHeight="1">
      <c r="A50" s="42"/>
      <c r="B50" s="413"/>
      <c r="C50" s="236"/>
      <c r="D50" s="25"/>
      <c r="E50" s="413"/>
      <c r="F50" s="30"/>
      <c r="G50" s="448" t="s">
        <v>558</v>
      </c>
      <c r="H50" s="396"/>
      <c r="I50" s="418"/>
      <c r="J50" s="267"/>
    </row>
    <row r="51" spans="1:10" ht="22.5" customHeight="1">
      <c r="A51" s="67"/>
      <c r="B51" s="449"/>
      <c r="C51" s="450"/>
      <c r="D51" s="451"/>
      <c r="E51" s="451"/>
      <c r="F51" s="28"/>
      <c r="G51" s="28"/>
      <c r="H51" s="28"/>
      <c r="I51" s="452"/>
      <c r="J51" s="267"/>
    </row>
    <row r="52" spans="1:10" ht="33" customHeight="1">
      <c r="A52" s="268"/>
      <c r="B52" s="268"/>
      <c r="C52" s="269"/>
      <c r="D52" s="270"/>
      <c r="E52" s="270"/>
      <c r="F52" s="268"/>
      <c r="G52" s="268"/>
      <c r="H52" s="268"/>
      <c r="I52" s="271"/>
      <c r="J52" s="267"/>
    </row>
    <row r="53" spans="1:10" ht="33" customHeight="1">
      <c r="A53" s="268"/>
      <c r="B53" s="272"/>
      <c r="C53" s="273"/>
      <c r="D53" s="273"/>
      <c r="E53" s="273"/>
      <c r="F53" s="268"/>
      <c r="G53" s="268"/>
      <c r="H53" s="268"/>
      <c r="I53" s="267"/>
      <c r="J53" s="267"/>
    </row>
    <row r="54" spans="2:10" ht="33" customHeight="1">
      <c r="B54" s="267"/>
      <c r="C54" s="267"/>
      <c r="D54" s="274"/>
      <c r="E54" s="274"/>
      <c r="F54" s="274"/>
      <c r="G54" s="267"/>
      <c r="H54" s="267"/>
      <c r="I54" s="267"/>
      <c r="J54" s="267"/>
    </row>
    <row r="55" spans="1:10" ht="33" customHeight="1">
      <c r="A55" s="267"/>
      <c r="B55" s="267"/>
      <c r="I55" s="267"/>
      <c r="J55" s="267"/>
    </row>
    <row r="56" spans="3:10" ht="33" customHeight="1">
      <c r="C56" s="275"/>
      <c r="D56" s="275"/>
      <c r="E56" s="275"/>
      <c r="F56" s="275"/>
      <c r="I56" s="267"/>
      <c r="J56" s="267"/>
    </row>
    <row r="57" spans="9:10" ht="33" customHeight="1">
      <c r="I57" s="267"/>
      <c r="J57" s="267"/>
    </row>
    <row r="58" spans="9:10" ht="33" customHeight="1">
      <c r="I58" s="267"/>
      <c r="J58" s="267"/>
    </row>
    <row r="59" spans="9:10" ht="33" customHeight="1">
      <c r="I59" s="267"/>
      <c r="J59" s="267"/>
    </row>
    <row r="60" spans="9:10" ht="33" customHeight="1">
      <c r="I60" s="267"/>
      <c r="J60" s="267"/>
    </row>
    <row r="61" ht="33" customHeight="1">
      <c r="I61" s="267"/>
    </row>
    <row r="62" ht="33" customHeight="1">
      <c r="I62" s="267"/>
    </row>
    <row r="63" ht="33" customHeight="1">
      <c r="I63" s="267"/>
    </row>
    <row r="64" spans="7:9" ht="33" customHeight="1">
      <c r="G64" s="276"/>
      <c r="I64" s="267"/>
    </row>
    <row r="65" spans="8:9" ht="33" customHeight="1">
      <c r="H65" s="265"/>
      <c r="I65" s="267"/>
    </row>
    <row r="66" spans="7:9" ht="33" customHeight="1">
      <c r="G66" s="265"/>
      <c r="I66" s="267"/>
    </row>
    <row r="67" ht="33" customHeight="1">
      <c r="I67" s="267"/>
    </row>
    <row r="68" spans="7:9" ht="33" customHeight="1">
      <c r="G68" s="276"/>
      <c r="I68" s="267"/>
    </row>
    <row r="69" spans="8:9" ht="33" customHeight="1">
      <c r="H69" s="265"/>
      <c r="I69" s="267"/>
    </row>
    <row r="70" spans="8:9" ht="33" customHeight="1">
      <c r="H70" s="265"/>
      <c r="I70" s="267"/>
    </row>
    <row r="71" spans="7:9" ht="33" customHeight="1">
      <c r="G71" s="276"/>
      <c r="H71" s="265"/>
      <c r="I71" s="267"/>
    </row>
    <row r="72" spans="7:9" ht="33" customHeight="1">
      <c r="G72" s="265"/>
      <c r="I72" s="267"/>
    </row>
    <row r="73" spans="7:9" ht="33" customHeight="1">
      <c r="G73" s="265"/>
      <c r="I73" s="267"/>
    </row>
    <row r="74" ht="33" customHeight="1">
      <c r="I74" s="267"/>
    </row>
    <row r="75" ht="33" customHeight="1">
      <c r="I75" s="267"/>
    </row>
  </sheetData>
  <sheetProtection/>
  <mergeCells count="13">
    <mergeCell ref="F33:F45"/>
    <mergeCell ref="F30:F32"/>
    <mergeCell ref="C40:C41"/>
    <mergeCell ref="D40:D41"/>
    <mergeCell ref="D9:H9"/>
    <mergeCell ref="B13:B16"/>
    <mergeCell ref="F13:F27"/>
    <mergeCell ref="A1:I1"/>
    <mergeCell ref="A4:I4"/>
    <mergeCell ref="B5:H7"/>
    <mergeCell ref="B17:B30"/>
    <mergeCell ref="F28:F29"/>
    <mergeCell ref="A3:I3"/>
  </mergeCells>
  <printOptions horizontalCentered="1" verticalCentered="1"/>
  <pageMargins left="0" right="0" top="0" bottom="0" header="0" footer="0"/>
  <pageSetup fitToHeight="1" fitToWidth="1" orientation="portrait" paperSize="9" scale="6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23"/>
  <sheetViews>
    <sheetView showGridLines="0" view="pageLayout" zoomScale="50" zoomScaleNormal="50" zoomScalePageLayoutView="50" workbookViewId="0" topLeftCell="A1">
      <selection activeCell="E10" sqref="E10:G10"/>
    </sheetView>
  </sheetViews>
  <sheetFormatPr defaultColWidth="10.875" defaultRowHeight="12"/>
  <cols>
    <col min="1" max="1" width="3.875" style="31" customWidth="1"/>
    <col min="2" max="14" width="23.875" style="31" customWidth="1"/>
    <col min="15" max="15" width="3.875" style="31" customWidth="1"/>
    <col min="16" max="16384" width="10.875" style="31" customWidth="1"/>
  </cols>
  <sheetData>
    <row r="1" spans="1:15" s="2" customFormat="1" ht="90" customHeight="1">
      <c r="A1" s="83"/>
      <c r="B1" s="828" t="s">
        <v>75</v>
      </c>
      <c r="C1" s="755"/>
      <c r="D1" s="755"/>
      <c r="E1" s="755"/>
      <c r="F1" s="755"/>
      <c r="G1" s="755"/>
      <c r="H1" s="755"/>
      <c r="I1" s="755"/>
      <c r="J1" s="755"/>
      <c r="K1" s="755"/>
      <c r="L1" s="755"/>
      <c r="M1" s="755"/>
      <c r="N1" s="755"/>
      <c r="O1" s="756"/>
    </row>
    <row r="2" spans="1:15" s="2" customFormat="1" ht="66.75" customHeight="1">
      <c r="A2" s="838" t="s">
        <v>3</v>
      </c>
      <c r="B2" s="839"/>
      <c r="C2" s="839"/>
      <c r="D2" s="839"/>
      <c r="E2" s="839"/>
      <c r="F2" s="839"/>
      <c r="G2" s="839"/>
      <c r="H2" s="839"/>
      <c r="I2" s="839"/>
      <c r="J2" s="839"/>
      <c r="K2" s="839"/>
      <c r="L2" s="839"/>
      <c r="M2" s="839"/>
      <c r="N2" s="839"/>
      <c r="O2" s="506"/>
    </row>
    <row r="3" spans="1:15" s="2" customFormat="1" ht="60.75" customHeight="1">
      <c r="A3" s="793" t="s">
        <v>5</v>
      </c>
      <c r="B3" s="794"/>
      <c r="C3" s="794"/>
      <c r="D3" s="794"/>
      <c r="E3" s="794"/>
      <c r="F3" s="794"/>
      <c r="G3" s="794"/>
      <c r="H3" s="794"/>
      <c r="I3" s="794"/>
      <c r="J3" s="794"/>
      <c r="K3" s="794"/>
      <c r="L3" s="794"/>
      <c r="M3" s="794"/>
      <c r="N3" s="794"/>
      <c r="O3" s="795"/>
    </row>
    <row r="4" spans="1:15" s="2" customFormat="1" ht="54.75" customHeight="1">
      <c r="A4" s="796" t="s">
        <v>4</v>
      </c>
      <c r="B4" s="797"/>
      <c r="C4" s="797"/>
      <c r="D4" s="797"/>
      <c r="E4" s="797"/>
      <c r="F4" s="797"/>
      <c r="G4" s="797"/>
      <c r="H4" s="797"/>
      <c r="I4" s="797"/>
      <c r="J4" s="797"/>
      <c r="K4" s="797"/>
      <c r="L4" s="797"/>
      <c r="M4" s="797"/>
      <c r="N4" s="797"/>
      <c r="O4" s="798"/>
    </row>
    <row r="5" spans="1:15" s="2" customFormat="1" ht="69.75" customHeight="1">
      <c r="A5" s="81"/>
      <c r="B5" s="837" t="s">
        <v>20</v>
      </c>
      <c r="C5" s="837"/>
      <c r="D5" s="837"/>
      <c r="E5" s="837"/>
      <c r="F5" s="837"/>
      <c r="G5" s="837"/>
      <c r="H5" s="837"/>
      <c r="I5" s="837"/>
      <c r="J5" s="837"/>
      <c r="K5" s="837"/>
      <c r="L5" s="837"/>
      <c r="M5" s="837"/>
      <c r="N5" s="837"/>
      <c r="O5" s="578"/>
    </row>
    <row r="6" spans="1:15" s="2" customFormat="1" ht="12.75" customHeight="1">
      <c r="A6" s="81"/>
      <c r="B6" s="34"/>
      <c r="C6" s="85"/>
      <c r="D6" s="86"/>
      <c r="E6" s="86"/>
      <c r="F6" s="87"/>
      <c r="G6" s="87"/>
      <c r="H6" s="87"/>
      <c r="I6" s="87"/>
      <c r="J6" s="87"/>
      <c r="K6" s="88"/>
      <c r="L6" s="89"/>
      <c r="M6" s="89"/>
      <c r="N6" s="4"/>
      <c r="O6" s="82"/>
    </row>
    <row r="7" spans="1:15" s="207" customFormat="1" ht="66" customHeight="1">
      <c r="A7" s="204"/>
      <c r="B7" s="840" t="s">
        <v>21</v>
      </c>
      <c r="C7" s="840"/>
      <c r="D7" s="840"/>
      <c r="E7" s="495"/>
      <c r="F7" s="786">
        <f>IF('Fiche 2'!D8="","",'Fiche 2'!D8)</f>
      </c>
      <c r="G7" s="787"/>
      <c r="H7" s="787"/>
      <c r="I7" s="787"/>
      <c r="J7" s="787"/>
      <c r="K7" s="799"/>
      <c r="L7" s="799"/>
      <c r="M7" s="799"/>
      <c r="N7" s="800"/>
      <c r="O7" s="206"/>
    </row>
    <row r="8" spans="1:15" s="207" customFormat="1" ht="9.75" customHeight="1">
      <c r="A8" s="204"/>
      <c r="B8" s="205"/>
      <c r="C8" s="37"/>
      <c r="D8" s="37"/>
      <c r="E8" s="37"/>
      <c r="F8" s="208"/>
      <c r="G8" s="208"/>
      <c r="H8" s="208"/>
      <c r="I8" s="208"/>
      <c r="J8" s="208"/>
      <c r="K8" s="208"/>
      <c r="L8" s="208"/>
      <c r="M8" s="208"/>
      <c r="N8" s="208"/>
      <c r="O8" s="206"/>
    </row>
    <row r="9" spans="1:15" s="207" customFormat="1" ht="9.75" customHeight="1">
      <c r="A9" s="204"/>
      <c r="B9" s="209"/>
      <c r="C9" s="37"/>
      <c r="D9" s="37"/>
      <c r="E9" s="37"/>
      <c r="F9" s="208"/>
      <c r="G9" s="208"/>
      <c r="H9" s="208"/>
      <c r="I9" s="208"/>
      <c r="J9" s="208"/>
      <c r="K9" s="208"/>
      <c r="L9" s="208"/>
      <c r="M9" s="208"/>
      <c r="N9" s="208"/>
      <c r="O9" s="206"/>
    </row>
    <row r="10" spans="1:15" s="207" customFormat="1" ht="60" customHeight="1">
      <c r="A10" s="204"/>
      <c r="B10" s="569" t="s">
        <v>87</v>
      </c>
      <c r="C10" s="662"/>
      <c r="D10" s="568"/>
      <c r="E10" s="790" t="s">
        <v>337</v>
      </c>
      <c r="F10" s="790"/>
      <c r="G10" s="791"/>
      <c r="H10" s="841"/>
      <c r="I10" s="842"/>
      <c r="J10" s="842"/>
      <c r="K10" s="842"/>
      <c r="L10" s="842"/>
      <c r="M10" s="842"/>
      <c r="N10" s="843"/>
      <c r="O10" s="206"/>
    </row>
    <row r="11" spans="1:15" s="2" customFormat="1" ht="45.75" customHeight="1">
      <c r="A11" s="81"/>
      <c r="B11" s="661" t="s">
        <v>819</v>
      </c>
      <c r="C11" s="85"/>
      <c r="D11" s="86"/>
      <c r="E11" s="86"/>
      <c r="F11" s="87"/>
      <c r="G11" s="567" t="s">
        <v>613</v>
      </c>
      <c r="H11" s="87"/>
      <c r="I11" s="87"/>
      <c r="J11" s="87"/>
      <c r="K11" s="210"/>
      <c r="L11" s="104"/>
      <c r="M11" s="104"/>
      <c r="N11" s="140"/>
      <c r="O11" s="82"/>
    </row>
    <row r="12" spans="1:15" s="2" customFormat="1" ht="49.5" customHeight="1">
      <c r="A12" s="81"/>
      <c r="B12" s="792" t="s">
        <v>562</v>
      </c>
      <c r="C12" s="792"/>
      <c r="D12" s="792"/>
      <c r="E12" s="792"/>
      <c r="F12" s="792"/>
      <c r="G12" s="792"/>
      <c r="H12" s="792"/>
      <c r="I12" s="792"/>
      <c r="J12" s="792"/>
      <c r="K12" s="792"/>
      <c r="L12" s="792"/>
      <c r="M12" s="792"/>
      <c r="N12" s="792"/>
      <c r="O12" s="82"/>
    </row>
    <row r="13" spans="1:15" s="2" customFormat="1" ht="9.75" customHeight="1">
      <c r="A13" s="81"/>
      <c r="B13" s="32"/>
      <c r="C13" s="32"/>
      <c r="D13" s="86"/>
      <c r="E13" s="86"/>
      <c r="F13" s="87"/>
      <c r="G13" s="87"/>
      <c r="H13" s="87"/>
      <c r="I13" s="87"/>
      <c r="J13" s="87"/>
      <c r="K13" s="210"/>
      <c r="L13" s="104"/>
      <c r="M13" s="104"/>
      <c r="N13" s="140"/>
      <c r="O13" s="82"/>
    </row>
    <row r="14" spans="1:15" s="2" customFormat="1" ht="60" customHeight="1">
      <c r="A14" s="81"/>
      <c r="B14" s="805" t="s">
        <v>479</v>
      </c>
      <c r="C14" s="806"/>
      <c r="D14" s="735"/>
      <c r="E14" s="687"/>
      <c r="F14" s="687"/>
      <c r="G14" s="736"/>
      <c r="H14" s="32"/>
      <c r="I14" s="807" t="s">
        <v>348</v>
      </c>
      <c r="J14" s="808"/>
      <c r="K14" s="735"/>
      <c r="L14" s="687"/>
      <c r="M14" s="687"/>
      <c r="N14" s="736"/>
      <c r="O14" s="82"/>
    </row>
    <row r="15" spans="1:15" s="2" customFormat="1" ht="9.75" customHeight="1">
      <c r="A15" s="81"/>
      <c r="B15" s="211"/>
      <c r="C15" s="211"/>
      <c r="D15" s="91"/>
      <c r="E15" s="92"/>
      <c r="F15" s="32"/>
      <c r="G15" s="32"/>
      <c r="H15" s="32"/>
      <c r="I15" s="32"/>
      <c r="J15" s="32"/>
      <c r="K15" s="32"/>
      <c r="L15" s="212"/>
      <c r="M15" s="32"/>
      <c r="N15" s="91"/>
      <c r="O15" s="82"/>
    </row>
    <row r="16" spans="1:15" s="2" customFormat="1" ht="60" customHeight="1">
      <c r="A16" s="81"/>
      <c r="B16" s="805" t="s">
        <v>349</v>
      </c>
      <c r="C16" s="805"/>
      <c r="D16" s="729"/>
      <c r="E16" s="730"/>
      <c r="F16" s="731"/>
      <c r="G16" s="818" t="s">
        <v>183</v>
      </c>
      <c r="H16" s="808"/>
      <c r="I16" s="844"/>
      <c r="J16" s="845"/>
      <c r="K16" s="845"/>
      <c r="L16" s="845"/>
      <c r="M16" s="845"/>
      <c r="N16" s="846"/>
      <c r="O16" s="82"/>
    </row>
    <row r="17" spans="1:15" s="3" customFormat="1" ht="9.75" customHeight="1">
      <c r="A17" s="94"/>
      <c r="B17" s="213"/>
      <c r="C17" s="213"/>
      <c r="D17" s="214"/>
      <c r="E17" s="213"/>
      <c r="F17" s="215"/>
      <c r="G17" s="215"/>
      <c r="H17" s="214"/>
      <c r="I17" s="214"/>
      <c r="J17" s="214"/>
      <c r="K17" s="96"/>
      <c r="L17" s="32"/>
      <c r="M17" s="214"/>
      <c r="N17" s="34"/>
      <c r="O17" s="95"/>
    </row>
    <row r="18" spans="1:15" s="3" customFormat="1" ht="49.5" customHeight="1">
      <c r="A18" s="94"/>
      <c r="B18" s="792" t="s">
        <v>327</v>
      </c>
      <c r="C18" s="792"/>
      <c r="D18" s="792"/>
      <c r="E18" s="792"/>
      <c r="F18" s="792"/>
      <c r="G18" s="792"/>
      <c r="H18" s="792"/>
      <c r="I18" s="792"/>
      <c r="J18" s="792"/>
      <c r="K18" s="792"/>
      <c r="L18" s="792"/>
      <c r="M18" s="792"/>
      <c r="N18" s="792"/>
      <c r="O18" s="95"/>
    </row>
    <row r="19" spans="1:15" s="3" customFormat="1" ht="9.75" customHeight="1">
      <c r="A19" s="94"/>
      <c r="B19" s="96"/>
      <c r="C19" s="90"/>
      <c r="D19" s="114"/>
      <c r="E19" s="114"/>
      <c r="F19" s="90"/>
      <c r="G19" s="90"/>
      <c r="H19" s="114"/>
      <c r="I19" s="114"/>
      <c r="J19" s="114"/>
      <c r="K19" s="114"/>
      <c r="L19" s="97"/>
      <c r="M19" s="114"/>
      <c r="N19" s="114"/>
      <c r="O19" s="95"/>
    </row>
    <row r="20" spans="1:15" s="3" customFormat="1" ht="49.5" customHeight="1">
      <c r="A20" s="94"/>
      <c r="B20" s="830" t="s">
        <v>563</v>
      </c>
      <c r="C20" s="831"/>
      <c r="D20" s="738"/>
      <c r="E20" s="455"/>
      <c r="F20" s="211"/>
      <c r="G20" s="211"/>
      <c r="H20" s="216"/>
      <c r="I20" s="829" t="s">
        <v>272</v>
      </c>
      <c r="J20" s="669"/>
      <c r="K20" s="669"/>
      <c r="L20" s="806"/>
      <c r="M20" s="455"/>
      <c r="N20" s="213"/>
      <c r="O20" s="217"/>
    </row>
    <row r="21" spans="1:15" s="3" customFormat="1" ht="9" customHeight="1">
      <c r="A21" s="94"/>
      <c r="B21" s="211"/>
      <c r="C21" s="211"/>
      <c r="D21" s="211"/>
      <c r="E21" s="211"/>
      <c r="F21" s="211"/>
      <c r="G21" s="211"/>
      <c r="H21" s="216"/>
      <c r="I21" s="216"/>
      <c r="J21" s="216"/>
      <c r="K21" s="216"/>
      <c r="L21" s="216"/>
      <c r="M21" s="216"/>
      <c r="N21" s="216"/>
      <c r="O21" s="217"/>
    </row>
    <row r="22" spans="1:15" s="3" customFormat="1" ht="39" customHeight="1">
      <c r="A22" s="94"/>
      <c r="B22" s="835" t="s">
        <v>22</v>
      </c>
      <c r="C22" s="835"/>
      <c r="D22" s="835"/>
      <c r="E22" s="835"/>
      <c r="F22" s="835"/>
      <c r="G22" s="835"/>
      <c r="H22" s="835"/>
      <c r="I22" s="835"/>
      <c r="J22" s="835"/>
      <c r="K22" s="835"/>
      <c r="L22" s="835"/>
      <c r="M22" s="835"/>
      <c r="N22" s="835"/>
      <c r="O22" s="217"/>
    </row>
    <row r="23" spans="1:15" s="3" customFormat="1" ht="39" customHeight="1">
      <c r="A23" s="94"/>
      <c r="B23" s="835"/>
      <c r="C23" s="835"/>
      <c r="D23" s="835"/>
      <c r="E23" s="835"/>
      <c r="F23" s="835"/>
      <c r="G23" s="835"/>
      <c r="H23" s="835"/>
      <c r="I23" s="835"/>
      <c r="J23" s="835"/>
      <c r="K23" s="835"/>
      <c r="L23" s="835"/>
      <c r="M23" s="835"/>
      <c r="N23" s="835"/>
      <c r="O23" s="217"/>
    </row>
    <row r="24" spans="1:15" s="3" customFormat="1" ht="9.75" customHeight="1">
      <c r="A24" s="338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40"/>
    </row>
    <row r="25" spans="1:15" s="3" customFormat="1" ht="39.75" customHeight="1">
      <c r="A25" s="338"/>
      <c r="B25" s="819"/>
      <c r="C25" s="820"/>
      <c r="D25" s="820"/>
      <c r="E25" s="820"/>
      <c r="F25" s="820"/>
      <c r="G25" s="820"/>
      <c r="H25" s="820"/>
      <c r="I25" s="820"/>
      <c r="J25" s="820"/>
      <c r="K25" s="820"/>
      <c r="L25" s="820"/>
      <c r="M25" s="820"/>
      <c r="N25" s="821"/>
      <c r="O25" s="340"/>
    </row>
    <row r="26" spans="1:15" s="3" customFormat="1" ht="39.75" customHeight="1">
      <c r="A26" s="338"/>
      <c r="B26" s="822"/>
      <c r="C26" s="823"/>
      <c r="D26" s="823"/>
      <c r="E26" s="823"/>
      <c r="F26" s="823"/>
      <c r="G26" s="823"/>
      <c r="H26" s="823"/>
      <c r="I26" s="823"/>
      <c r="J26" s="823"/>
      <c r="K26" s="823"/>
      <c r="L26" s="823"/>
      <c r="M26" s="823"/>
      <c r="N26" s="824"/>
      <c r="O26" s="340"/>
    </row>
    <row r="27" spans="1:15" s="3" customFormat="1" ht="39.75" customHeight="1">
      <c r="A27" s="338"/>
      <c r="B27" s="822"/>
      <c r="C27" s="823"/>
      <c r="D27" s="823"/>
      <c r="E27" s="823"/>
      <c r="F27" s="823"/>
      <c r="G27" s="823"/>
      <c r="H27" s="823"/>
      <c r="I27" s="823"/>
      <c r="J27" s="823"/>
      <c r="K27" s="823"/>
      <c r="L27" s="823"/>
      <c r="M27" s="823"/>
      <c r="N27" s="824"/>
      <c r="O27" s="340"/>
    </row>
    <row r="28" spans="1:15" s="3" customFormat="1" ht="39.75" customHeight="1">
      <c r="A28" s="338"/>
      <c r="B28" s="822"/>
      <c r="C28" s="823"/>
      <c r="D28" s="823"/>
      <c r="E28" s="823"/>
      <c r="F28" s="823"/>
      <c r="G28" s="823"/>
      <c r="H28" s="823"/>
      <c r="I28" s="823"/>
      <c r="J28" s="823"/>
      <c r="K28" s="823"/>
      <c r="L28" s="823"/>
      <c r="M28" s="823"/>
      <c r="N28" s="824"/>
      <c r="O28" s="340"/>
    </row>
    <row r="29" spans="1:15" s="4" customFormat="1" ht="33.75" customHeight="1">
      <c r="A29" s="338"/>
      <c r="B29" s="825"/>
      <c r="C29" s="826"/>
      <c r="D29" s="826"/>
      <c r="E29" s="826"/>
      <c r="F29" s="826"/>
      <c r="G29" s="826"/>
      <c r="H29" s="826"/>
      <c r="I29" s="826"/>
      <c r="J29" s="826"/>
      <c r="K29" s="826"/>
      <c r="L29" s="826"/>
      <c r="M29" s="826"/>
      <c r="N29" s="827"/>
      <c r="O29" s="340"/>
    </row>
    <row r="30" spans="1:15" s="4" customFormat="1" ht="9.75" customHeight="1">
      <c r="A30" s="338"/>
      <c r="B30" s="339"/>
      <c r="C30" s="339"/>
      <c r="D30" s="339"/>
      <c r="E30" s="339"/>
      <c r="F30" s="339"/>
      <c r="G30" s="339"/>
      <c r="H30" s="339"/>
      <c r="I30" s="339"/>
      <c r="J30" s="339"/>
      <c r="K30" s="339"/>
      <c r="L30" s="339"/>
      <c r="M30" s="339"/>
      <c r="N30" s="339"/>
      <c r="O30" s="340"/>
    </row>
    <row r="31" spans="1:15" s="4" customFormat="1" ht="57.75" customHeight="1">
      <c r="A31" s="338"/>
      <c r="B31" s="836" t="s">
        <v>23</v>
      </c>
      <c r="C31" s="836"/>
      <c r="D31" s="836"/>
      <c r="E31" s="836"/>
      <c r="F31" s="836"/>
      <c r="G31" s="836"/>
      <c r="H31" s="836"/>
      <c r="I31" s="836"/>
      <c r="J31" s="836"/>
      <c r="K31" s="836"/>
      <c r="L31" s="836"/>
      <c r="M31" s="836"/>
      <c r="N31" s="836"/>
      <c r="O31" s="340"/>
    </row>
    <row r="32" spans="1:15" s="4" customFormat="1" ht="21.75" customHeight="1">
      <c r="A32" s="338"/>
      <c r="B32" s="574"/>
      <c r="C32" s="574"/>
      <c r="D32" s="574"/>
      <c r="E32" s="574"/>
      <c r="F32" s="574"/>
      <c r="G32" s="574"/>
      <c r="H32" s="574"/>
      <c r="I32" s="574"/>
      <c r="J32" s="574"/>
      <c r="K32" s="574"/>
      <c r="L32" s="574"/>
      <c r="M32" s="574"/>
      <c r="N32" s="574"/>
      <c r="O32" s="340"/>
    </row>
    <row r="33" spans="1:15" s="4" customFormat="1" ht="69.75" customHeight="1">
      <c r="A33" s="81"/>
      <c r="B33" s="575" t="s">
        <v>27</v>
      </c>
      <c r="C33" s="492"/>
      <c r="D33" s="492"/>
      <c r="E33" s="492"/>
      <c r="F33" s="492"/>
      <c r="G33" s="577"/>
      <c r="H33" s="576"/>
      <c r="I33" s="576"/>
      <c r="J33" s="576"/>
      <c r="K33" s="576"/>
      <c r="L33" s="576"/>
      <c r="M33" s="576"/>
      <c r="N33" s="576"/>
      <c r="O33" s="217"/>
    </row>
    <row r="34" spans="1:15" s="4" customFormat="1" ht="0.75" customHeight="1">
      <c r="A34" s="566"/>
      <c r="B34" s="570"/>
      <c r="C34" s="571"/>
      <c r="D34" s="571"/>
      <c r="E34" s="571"/>
      <c r="F34" s="571"/>
      <c r="G34" s="572"/>
      <c r="H34" s="573"/>
      <c r="I34" s="573"/>
      <c r="J34" s="573"/>
      <c r="K34" s="573"/>
      <c r="L34" s="573"/>
      <c r="M34" s="573"/>
      <c r="N34" s="573"/>
      <c r="O34" s="217"/>
    </row>
    <row r="35" spans="1:15" s="4" customFormat="1" ht="39" customHeight="1">
      <c r="A35" s="260"/>
      <c r="B35" s="804" t="s">
        <v>28</v>
      </c>
      <c r="C35" s="804"/>
      <c r="D35" s="804"/>
      <c r="E35" s="804"/>
      <c r="F35" s="804"/>
      <c r="G35" s="804"/>
      <c r="H35" s="804"/>
      <c r="I35" s="804"/>
      <c r="J35" s="804"/>
      <c r="K35" s="804"/>
      <c r="L35" s="804"/>
      <c r="M35" s="804"/>
      <c r="N35" s="804"/>
      <c r="O35" s="261"/>
    </row>
    <row r="36" spans="1:15" s="4" customFormat="1" ht="39" customHeight="1">
      <c r="A36" s="260"/>
      <c r="B36" s="849" t="s">
        <v>454</v>
      </c>
      <c r="C36" s="849"/>
      <c r="D36" s="849"/>
      <c r="E36" s="849"/>
      <c r="F36" s="849"/>
      <c r="G36" s="849"/>
      <c r="H36" s="849"/>
      <c r="I36" s="849"/>
      <c r="J36" s="849"/>
      <c r="K36" s="849"/>
      <c r="L36" s="849"/>
      <c r="M36" s="849"/>
      <c r="N36" s="849"/>
      <c r="O36" s="261"/>
    </row>
    <row r="37" spans="1:15" s="4" customFormat="1" ht="9.75" customHeight="1">
      <c r="A37" s="332"/>
      <c r="C37" s="333"/>
      <c r="D37" s="333"/>
      <c r="E37" s="333"/>
      <c r="F37" s="333"/>
      <c r="G37" s="333"/>
      <c r="H37" s="333"/>
      <c r="I37" s="333"/>
      <c r="J37" s="333"/>
      <c r="K37" s="333"/>
      <c r="L37" s="333"/>
      <c r="M37" s="333"/>
      <c r="N37" s="333"/>
      <c r="O37" s="334"/>
    </row>
    <row r="38" spans="1:15" s="4" customFormat="1" ht="49.5" customHeight="1">
      <c r="A38" s="332"/>
      <c r="B38" s="809"/>
      <c r="C38" s="810"/>
      <c r="D38" s="810"/>
      <c r="E38" s="810"/>
      <c r="F38" s="810"/>
      <c r="G38" s="810"/>
      <c r="H38" s="810"/>
      <c r="I38" s="810"/>
      <c r="J38" s="810"/>
      <c r="K38" s="810"/>
      <c r="L38" s="810"/>
      <c r="M38" s="810"/>
      <c r="N38" s="811"/>
      <c r="O38" s="334"/>
    </row>
    <row r="39" spans="1:15" s="4" customFormat="1" ht="49.5" customHeight="1">
      <c r="A39" s="332"/>
      <c r="B39" s="812"/>
      <c r="C39" s="813"/>
      <c r="D39" s="813"/>
      <c r="E39" s="813"/>
      <c r="F39" s="813"/>
      <c r="G39" s="813"/>
      <c r="H39" s="813"/>
      <c r="I39" s="813"/>
      <c r="J39" s="813"/>
      <c r="K39" s="813"/>
      <c r="L39" s="813"/>
      <c r="M39" s="813"/>
      <c r="N39" s="814"/>
      <c r="O39" s="334"/>
    </row>
    <row r="40" spans="1:15" s="4" customFormat="1" ht="49.5" customHeight="1">
      <c r="A40" s="332"/>
      <c r="B40" s="812"/>
      <c r="C40" s="813"/>
      <c r="D40" s="813"/>
      <c r="E40" s="813"/>
      <c r="F40" s="813"/>
      <c r="G40" s="813"/>
      <c r="H40" s="813"/>
      <c r="I40" s="813"/>
      <c r="J40" s="813"/>
      <c r="K40" s="813"/>
      <c r="L40" s="813"/>
      <c r="M40" s="813"/>
      <c r="N40" s="814"/>
      <c r="O40" s="334"/>
    </row>
    <row r="41" spans="1:15" s="2" customFormat="1" ht="49.5" customHeight="1">
      <c r="A41" s="332"/>
      <c r="B41" s="812"/>
      <c r="C41" s="813"/>
      <c r="D41" s="813"/>
      <c r="E41" s="813"/>
      <c r="F41" s="813"/>
      <c r="G41" s="813"/>
      <c r="H41" s="813"/>
      <c r="I41" s="813"/>
      <c r="J41" s="813"/>
      <c r="K41" s="813"/>
      <c r="L41" s="813"/>
      <c r="M41" s="813"/>
      <c r="N41" s="814"/>
      <c r="O41" s="334"/>
    </row>
    <row r="42" spans="1:15" s="2" customFormat="1" ht="49.5" customHeight="1">
      <c r="A42" s="332"/>
      <c r="B42" s="812"/>
      <c r="C42" s="813"/>
      <c r="D42" s="813"/>
      <c r="E42" s="813"/>
      <c r="F42" s="813"/>
      <c r="G42" s="813"/>
      <c r="H42" s="813"/>
      <c r="I42" s="813"/>
      <c r="J42" s="813"/>
      <c r="K42" s="813"/>
      <c r="L42" s="813"/>
      <c r="M42" s="813"/>
      <c r="N42" s="814"/>
      <c r="O42" s="334"/>
    </row>
    <row r="43" spans="1:15" s="2" customFormat="1" ht="49.5" customHeight="1">
      <c r="A43" s="332"/>
      <c r="B43" s="812"/>
      <c r="C43" s="813"/>
      <c r="D43" s="813"/>
      <c r="E43" s="813"/>
      <c r="F43" s="813"/>
      <c r="G43" s="813"/>
      <c r="H43" s="813"/>
      <c r="I43" s="813"/>
      <c r="J43" s="813"/>
      <c r="K43" s="813"/>
      <c r="L43" s="813"/>
      <c r="M43" s="813"/>
      <c r="N43" s="814"/>
      <c r="O43" s="334"/>
    </row>
    <row r="44" spans="1:15" s="2" customFormat="1" ht="49.5" customHeight="1">
      <c r="A44" s="332"/>
      <c r="B44" s="812"/>
      <c r="C44" s="813"/>
      <c r="D44" s="813"/>
      <c r="E44" s="813"/>
      <c r="F44" s="813"/>
      <c r="G44" s="813"/>
      <c r="H44" s="813"/>
      <c r="I44" s="813"/>
      <c r="J44" s="813"/>
      <c r="K44" s="813"/>
      <c r="L44" s="813"/>
      <c r="M44" s="813"/>
      <c r="N44" s="814"/>
      <c r="O44" s="334"/>
    </row>
    <row r="45" spans="1:15" s="2" customFormat="1" ht="49.5" customHeight="1">
      <c r="A45" s="332"/>
      <c r="B45" s="815"/>
      <c r="C45" s="816"/>
      <c r="D45" s="816"/>
      <c r="E45" s="816"/>
      <c r="F45" s="816"/>
      <c r="G45" s="816"/>
      <c r="H45" s="816"/>
      <c r="I45" s="816"/>
      <c r="J45" s="816"/>
      <c r="K45" s="816"/>
      <c r="L45" s="816"/>
      <c r="M45" s="816"/>
      <c r="N45" s="817"/>
      <c r="O45" s="334"/>
    </row>
    <row r="46" spans="1:15" s="2" customFormat="1" ht="9.75" customHeight="1">
      <c r="A46" s="332"/>
      <c r="B46" s="333"/>
      <c r="C46" s="333"/>
      <c r="D46" s="333"/>
      <c r="E46" s="333"/>
      <c r="F46" s="333"/>
      <c r="G46" s="333"/>
      <c r="H46" s="333"/>
      <c r="I46" s="333"/>
      <c r="J46" s="333"/>
      <c r="K46" s="333"/>
      <c r="L46" s="333"/>
      <c r="M46" s="333"/>
      <c r="N46" s="333"/>
      <c r="O46" s="334"/>
    </row>
    <row r="47" spans="1:15" s="2" customFormat="1" ht="54.75" customHeight="1">
      <c r="A47" s="332"/>
      <c r="B47" s="836" t="s">
        <v>24</v>
      </c>
      <c r="C47" s="836"/>
      <c r="D47" s="836"/>
      <c r="E47" s="836"/>
      <c r="F47" s="836"/>
      <c r="G47" s="836"/>
      <c r="H47" s="836"/>
      <c r="I47" s="836"/>
      <c r="J47" s="836"/>
      <c r="K47" s="836"/>
      <c r="L47" s="836"/>
      <c r="M47" s="836"/>
      <c r="N47" s="836"/>
      <c r="O47" s="334"/>
    </row>
    <row r="48" spans="1:15" s="2" customFormat="1" ht="39" customHeight="1">
      <c r="A48" s="81"/>
      <c r="B48" s="847" t="s">
        <v>6</v>
      </c>
      <c r="C48" s="850"/>
      <c r="D48" s="850"/>
      <c r="E48" s="850"/>
      <c r="F48" s="850"/>
      <c r="G48" s="850"/>
      <c r="H48" s="850"/>
      <c r="I48" s="850"/>
      <c r="J48" s="850"/>
      <c r="K48" s="850"/>
      <c r="L48" s="850"/>
      <c r="M48" s="850"/>
      <c r="N48" s="850"/>
      <c r="O48" s="851"/>
    </row>
    <row r="49" spans="1:15" s="2" customFormat="1" ht="9.75" customHeight="1">
      <c r="A49" s="81"/>
      <c r="B49" s="218"/>
      <c r="C49" s="218" t="s">
        <v>613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7"/>
    </row>
    <row r="50" spans="1:15" s="2" customFormat="1" ht="51.75" customHeight="1">
      <c r="A50" s="81"/>
      <c r="B50" s="852" t="s">
        <v>360</v>
      </c>
      <c r="C50" s="853"/>
      <c r="D50" s="853"/>
      <c r="E50" s="853"/>
      <c r="F50" s="853"/>
      <c r="G50" s="854"/>
      <c r="H50" s="456"/>
      <c r="I50" s="832" t="s">
        <v>549</v>
      </c>
      <c r="J50" s="833"/>
      <c r="K50" s="833"/>
      <c r="L50" s="833"/>
      <c r="M50" s="834"/>
      <c r="N50" s="456"/>
      <c r="O50" s="217"/>
    </row>
    <row r="51" spans="1:15" s="2" customFormat="1" ht="9.75" customHeight="1">
      <c r="A51" s="81"/>
      <c r="B51" s="37"/>
      <c r="C51" s="220"/>
      <c r="D51" s="218"/>
      <c r="E51" s="218"/>
      <c r="F51" s="218"/>
      <c r="G51" s="218"/>
      <c r="H51" s="221"/>
      <c r="I51" s="218"/>
      <c r="J51" s="220"/>
      <c r="K51" s="218"/>
      <c r="L51" s="218"/>
      <c r="M51" s="218"/>
      <c r="N51" s="221"/>
      <c r="O51" s="217"/>
    </row>
    <row r="52" spans="1:15" s="2" customFormat="1" ht="42.75" customHeight="1">
      <c r="A52" s="81"/>
      <c r="B52" s="855" t="s">
        <v>686</v>
      </c>
      <c r="C52" s="669"/>
      <c r="D52" s="669"/>
      <c r="E52" s="669"/>
      <c r="F52" s="669"/>
      <c r="G52" s="806"/>
      <c r="H52" s="456"/>
      <c r="I52" s="579" t="s">
        <v>408</v>
      </c>
      <c r="J52" s="152"/>
      <c r="K52" s="152"/>
      <c r="L52" s="801"/>
      <c r="M52" s="802"/>
      <c r="N52" s="803"/>
      <c r="O52" s="217"/>
    </row>
    <row r="53" spans="1:15" s="2" customFormat="1" ht="9.75" customHeight="1">
      <c r="A53" s="81"/>
      <c r="B53" s="37"/>
      <c r="C53" s="220"/>
      <c r="D53" s="218"/>
      <c r="E53" s="218"/>
      <c r="F53" s="37"/>
      <c r="G53" s="37"/>
      <c r="H53" s="221"/>
      <c r="I53" s="218"/>
      <c r="J53" s="492"/>
      <c r="K53" s="492"/>
      <c r="L53" s="492"/>
      <c r="M53" s="492"/>
      <c r="N53" s="221"/>
      <c r="O53" s="217"/>
    </row>
    <row r="54" spans="1:15" s="2" customFormat="1" ht="33.75" customHeight="1">
      <c r="A54" s="81"/>
      <c r="B54" s="619" t="s">
        <v>26</v>
      </c>
      <c r="C54" s="492"/>
      <c r="D54" s="492"/>
      <c r="E54" s="492"/>
      <c r="F54" s="492"/>
      <c r="G54" s="492"/>
      <c r="H54" s="492"/>
      <c r="I54" s="492"/>
      <c r="J54" s="492"/>
      <c r="K54" s="492"/>
      <c r="L54" s="492"/>
      <c r="M54" s="492"/>
      <c r="N54" s="492"/>
      <c r="O54" s="217"/>
    </row>
    <row r="55" spans="1:15" s="2" customFormat="1" ht="9.75" customHeight="1">
      <c r="A55" s="81"/>
      <c r="B55" s="494"/>
      <c r="C55" s="494"/>
      <c r="D55" s="494"/>
      <c r="E55" s="494"/>
      <c r="F55" s="494"/>
      <c r="G55" s="494"/>
      <c r="H55" s="494"/>
      <c r="I55" s="494"/>
      <c r="J55" s="494"/>
      <c r="K55" s="494"/>
      <c r="L55" s="494"/>
      <c r="M55" s="494"/>
      <c r="N55" s="494"/>
      <c r="O55" s="217"/>
    </row>
    <row r="56" spans="1:15" s="2" customFormat="1" ht="33.75" customHeight="1">
      <c r="A56" s="338"/>
      <c r="B56" s="496"/>
      <c r="C56" s="497"/>
      <c r="D56" s="497"/>
      <c r="E56" s="497"/>
      <c r="F56" s="497"/>
      <c r="G56" s="497"/>
      <c r="H56" s="497"/>
      <c r="I56" s="497"/>
      <c r="J56" s="497"/>
      <c r="K56" s="497"/>
      <c r="L56" s="497"/>
      <c r="M56" s="497"/>
      <c r="N56" s="498"/>
      <c r="O56" s="340"/>
    </row>
    <row r="57" spans="1:15" s="2" customFormat="1" ht="33.75" customHeight="1">
      <c r="A57" s="338"/>
      <c r="B57" s="499"/>
      <c r="C57" s="500"/>
      <c r="D57" s="500"/>
      <c r="E57" s="500"/>
      <c r="F57" s="500"/>
      <c r="G57" s="500"/>
      <c r="H57" s="500"/>
      <c r="I57" s="500"/>
      <c r="J57" s="500"/>
      <c r="K57" s="500"/>
      <c r="L57" s="500"/>
      <c r="M57" s="500"/>
      <c r="N57" s="501"/>
      <c r="O57" s="340"/>
    </row>
    <row r="58" spans="1:15" s="2" customFormat="1" ht="33.75" customHeight="1">
      <c r="A58" s="338"/>
      <c r="B58" s="502"/>
      <c r="C58" s="503"/>
      <c r="D58" s="503"/>
      <c r="E58" s="503"/>
      <c r="F58" s="503"/>
      <c r="G58" s="503"/>
      <c r="H58" s="503"/>
      <c r="I58" s="503"/>
      <c r="J58" s="503"/>
      <c r="K58" s="503"/>
      <c r="L58" s="503"/>
      <c r="M58" s="503"/>
      <c r="N58" s="504"/>
      <c r="O58" s="340"/>
    </row>
    <row r="59" spans="1:15" s="2" customFormat="1" ht="9.75" customHeight="1">
      <c r="A59" s="338"/>
      <c r="B59" s="339"/>
      <c r="C59" s="339"/>
      <c r="D59" s="339"/>
      <c r="E59" s="339"/>
      <c r="F59" s="339"/>
      <c r="G59" s="339"/>
      <c r="H59" s="339"/>
      <c r="I59" s="339"/>
      <c r="J59" s="339"/>
      <c r="K59" s="339"/>
      <c r="L59" s="339"/>
      <c r="M59" s="339"/>
      <c r="N59" s="339"/>
      <c r="O59" s="340"/>
    </row>
    <row r="60" spans="1:15" s="2" customFormat="1" ht="9.75" customHeight="1">
      <c r="A60" s="338"/>
      <c r="O60" s="340"/>
    </row>
    <row r="61" spans="1:15" s="2" customFormat="1" ht="39" customHeight="1">
      <c r="A61" s="81"/>
      <c r="B61" s="575" t="s">
        <v>29</v>
      </c>
      <c r="C61" s="492"/>
      <c r="D61" s="492"/>
      <c r="E61" s="492"/>
      <c r="F61" s="582"/>
      <c r="G61" s="580"/>
      <c r="H61" s="581"/>
      <c r="I61" s="583"/>
      <c r="J61" s="584"/>
      <c r="K61" s="584"/>
      <c r="L61" s="585"/>
      <c r="M61" s="211"/>
      <c r="N61" s="211"/>
      <c r="O61" s="217"/>
    </row>
    <row r="62" spans="1:15" s="2" customFormat="1" ht="9" customHeight="1">
      <c r="A62" s="81"/>
      <c r="B62" s="211"/>
      <c r="C62" s="211"/>
      <c r="D62" s="211"/>
      <c r="E62" s="211"/>
      <c r="F62" s="211"/>
      <c r="G62" s="211"/>
      <c r="H62" s="219"/>
      <c r="I62" s="219"/>
      <c r="J62" s="219"/>
      <c r="K62" s="37"/>
      <c r="L62" s="37"/>
      <c r="M62" s="37"/>
      <c r="N62" s="37"/>
      <c r="O62" s="217"/>
    </row>
    <row r="63" spans="1:15" s="2" customFormat="1" ht="39" customHeight="1">
      <c r="A63" s="81"/>
      <c r="B63" s="575" t="s">
        <v>7</v>
      </c>
      <c r="C63" s="492"/>
      <c r="D63" s="492"/>
      <c r="E63" s="492"/>
      <c r="F63" s="492"/>
      <c r="G63" s="492"/>
      <c r="H63" s="582"/>
      <c r="I63" s="587"/>
      <c r="J63" s="493"/>
      <c r="K63" s="586"/>
      <c r="L63" s="586"/>
      <c r="M63" s="588"/>
      <c r="N63" s="37"/>
      <c r="O63" s="217"/>
    </row>
    <row r="64" spans="1:15" s="2" customFormat="1" ht="9" customHeight="1">
      <c r="A64" s="81"/>
      <c r="B64" s="211"/>
      <c r="C64" s="211"/>
      <c r="D64" s="211"/>
      <c r="E64" s="211"/>
      <c r="F64" s="211"/>
      <c r="G64" s="211"/>
      <c r="H64" s="211"/>
      <c r="I64" s="211"/>
      <c r="J64" s="211"/>
      <c r="K64" s="211"/>
      <c r="L64" s="211"/>
      <c r="M64" s="211"/>
      <c r="N64" s="211"/>
      <c r="O64" s="217"/>
    </row>
    <row r="65" spans="1:15" s="2" customFormat="1" ht="39" customHeight="1">
      <c r="A65" s="81"/>
      <c r="B65" s="847" t="s">
        <v>25</v>
      </c>
      <c r="C65" s="847"/>
      <c r="D65" s="847"/>
      <c r="E65" s="847"/>
      <c r="F65" s="847"/>
      <c r="G65" s="847"/>
      <c r="H65" s="847"/>
      <c r="I65" s="847"/>
      <c r="J65" s="847"/>
      <c r="K65" s="847"/>
      <c r="L65" s="847"/>
      <c r="M65" s="847"/>
      <c r="N65" s="847"/>
      <c r="O65" s="217"/>
    </row>
    <row r="66" spans="1:15" s="2" customFormat="1" ht="9.75" customHeight="1">
      <c r="A66" s="81"/>
      <c r="B66" s="848"/>
      <c r="C66" s="848"/>
      <c r="D66" s="848"/>
      <c r="E66" s="848"/>
      <c r="F66" s="848"/>
      <c r="G66" s="848"/>
      <c r="H66" s="848"/>
      <c r="I66" s="848"/>
      <c r="J66" s="848"/>
      <c r="K66" s="848"/>
      <c r="L66" s="848"/>
      <c r="M66" s="848"/>
      <c r="N66" s="848"/>
      <c r="O66" s="217"/>
    </row>
    <row r="67" spans="1:15" s="2" customFormat="1" ht="33.75" customHeight="1">
      <c r="A67" s="338"/>
      <c r="B67" s="819"/>
      <c r="C67" s="820"/>
      <c r="D67" s="820"/>
      <c r="E67" s="820"/>
      <c r="F67" s="820"/>
      <c r="G67" s="820"/>
      <c r="H67" s="820"/>
      <c r="I67" s="820"/>
      <c r="J67" s="820"/>
      <c r="K67" s="820"/>
      <c r="L67" s="820"/>
      <c r="M67" s="820"/>
      <c r="N67" s="821"/>
      <c r="O67" s="340"/>
    </row>
    <row r="68" spans="1:15" s="2" customFormat="1" ht="33.75" customHeight="1">
      <c r="A68" s="338"/>
      <c r="B68" s="822"/>
      <c r="C68" s="823"/>
      <c r="D68" s="823"/>
      <c r="E68" s="823"/>
      <c r="F68" s="823"/>
      <c r="G68" s="823"/>
      <c r="H68" s="823"/>
      <c r="I68" s="823"/>
      <c r="J68" s="823"/>
      <c r="K68" s="823"/>
      <c r="L68" s="823"/>
      <c r="M68" s="823"/>
      <c r="N68" s="824"/>
      <c r="O68" s="340"/>
    </row>
    <row r="69" spans="1:15" s="2" customFormat="1" ht="33.75" customHeight="1">
      <c r="A69" s="338"/>
      <c r="B69" s="822"/>
      <c r="C69" s="823"/>
      <c r="D69" s="823"/>
      <c r="E69" s="823"/>
      <c r="F69" s="823"/>
      <c r="G69" s="823"/>
      <c r="H69" s="823"/>
      <c r="I69" s="823"/>
      <c r="J69" s="823"/>
      <c r="K69" s="823"/>
      <c r="L69" s="823"/>
      <c r="M69" s="823"/>
      <c r="N69" s="824"/>
      <c r="O69" s="340"/>
    </row>
    <row r="70" spans="1:15" s="2" customFormat="1" ht="39" customHeight="1">
      <c r="A70" s="338"/>
      <c r="B70" s="822"/>
      <c r="C70" s="823"/>
      <c r="D70" s="823"/>
      <c r="E70" s="823"/>
      <c r="F70" s="823"/>
      <c r="G70" s="823"/>
      <c r="H70" s="823"/>
      <c r="I70" s="823"/>
      <c r="J70" s="823"/>
      <c r="K70" s="823"/>
      <c r="L70" s="823"/>
      <c r="M70" s="823"/>
      <c r="N70" s="824"/>
      <c r="O70" s="340"/>
    </row>
    <row r="71" spans="1:15" s="2" customFormat="1" ht="39" customHeight="1">
      <c r="A71" s="338"/>
      <c r="B71" s="822"/>
      <c r="C71" s="823"/>
      <c r="D71" s="823"/>
      <c r="E71" s="823"/>
      <c r="F71" s="823"/>
      <c r="G71" s="823"/>
      <c r="H71" s="823"/>
      <c r="I71" s="823"/>
      <c r="J71" s="823"/>
      <c r="K71" s="823"/>
      <c r="L71" s="823"/>
      <c r="M71" s="823"/>
      <c r="N71" s="824"/>
      <c r="O71" s="340"/>
    </row>
    <row r="72" spans="1:15" s="2" customFormat="1" ht="39" customHeight="1">
      <c r="A72" s="338"/>
      <c r="B72" s="822"/>
      <c r="C72" s="823"/>
      <c r="D72" s="823"/>
      <c r="E72" s="823"/>
      <c r="F72" s="823"/>
      <c r="G72" s="823"/>
      <c r="H72" s="823"/>
      <c r="I72" s="823"/>
      <c r="J72" s="823"/>
      <c r="K72" s="823"/>
      <c r="L72" s="823"/>
      <c r="M72" s="823"/>
      <c r="N72" s="824"/>
      <c r="O72" s="340"/>
    </row>
    <row r="73" spans="1:15" s="2" customFormat="1" ht="39" customHeight="1">
      <c r="A73" s="338"/>
      <c r="B73" s="825"/>
      <c r="C73" s="826"/>
      <c r="D73" s="826"/>
      <c r="E73" s="826"/>
      <c r="F73" s="826"/>
      <c r="G73" s="826"/>
      <c r="H73" s="826"/>
      <c r="I73" s="826"/>
      <c r="J73" s="826"/>
      <c r="K73" s="826"/>
      <c r="L73" s="826"/>
      <c r="M73" s="826"/>
      <c r="N73" s="827"/>
      <c r="O73" s="340"/>
    </row>
    <row r="74" spans="1:15" s="2" customFormat="1" ht="9.75" customHeight="1">
      <c r="A74" s="338"/>
      <c r="O74" s="340"/>
    </row>
    <row r="75" spans="1:15" s="2" customFormat="1" ht="9.75" customHeight="1">
      <c r="A75" s="5"/>
      <c r="C75" s="111"/>
      <c r="D75" s="111"/>
      <c r="E75" s="111"/>
      <c r="F75" s="111"/>
      <c r="G75" s="111"/>
      <c r="H75" s="111"/>
      <c r="I75" s="111"/>
      <c r="J75" s="111"/>
      <c r="K75" s="111"/>
      <c r="L75" s="111"/>
      <c r="M75" s="111"/>
      <c r="N75" s="111"/>
      <c r="O75" s="11"/>
    </row>
    <row r="76" spans="1:15" ht="9.75" customHeight="1">
      <c r="A76" s="335"/>
      <c r="B76" s="336"/>
      <c r="C76" s="336"/>
      <c r="D76" s="336"/>
      <c r="E76" s="336"/>
      <c r="F76" s="336"/>
      <c r="G76" s="336"/>
      <c r="H76" s="336"/>
      <c r="I76" s="336"/>
      <c r="J76" s="336"/>
      <c r="K76" s="336"/>
      <c r="L76" s="336"/>
      <c r="M76" s="336"/>
      <c r="N76" s="336"/>
      <c r="O76" s="337"/>
    </row>
    <row r="77" spans="6:7" ht="12">
      <c r="F77" s="30"/>
      <c r="G77" s="30"/>
    </row>
    <row r="78" spans="6:7" ht="12">
      <c r="F78" s="30"/>
      <c r="G78" s="30"/>
    </row>
    <row r="79" spans="6:7" ht="12">
      <c r="F79" s="30"/>
      <c r="G79" s="30"/>
    </row>
    <row r="80" spans="6:7" ht="12">
      <c r="F80" s="30"/>
      <c r="G80" s="30"/>
    </row>
    <row r="81" spans="6:7" ht="12">
      <c r="F81" s="30"/>
      <c r="G81" s="30"/>
    </row>
    <row r="82" spans="6:7" ht="12">
      <c r="F82" s="30"/>
      <c r="G82" s="30"/>
    </row>
    <row r="83" spans="6:7" ht="12">
      <c r="F83" s="30"/>
      <c r="G83" s="30"/>
    </row>
    <row r="84" spans="6:7" ht="12">
      <c r="F84" s="30"/>
      <c r="G84" s="30"/>
    </row>
    <row r="85" spans="6:7" ht="12">
      <c r="F85" s="30"/>
      <c r="G85" s="30"/>
    </row>
    <row r="86" spans="6:7" ht="12">
      <c r="F86" s="30"/>
      <c r="G86" s="30"/>
    </row>
    <row r="87" spans="6:7" ht="12">
      <c r="F87" s="30"/>
      <c r="G87" s="30"/>
    </row>
    <row r="88" spans="6:7" ht="12">
      <c r="F88" s="30"/>
      <c r="G88" s="30"/>
    </row>
    <row r="89" spans="6:7" ht="12">
      <c r="F89" s="30"/>
      <c r="G89" s="30"/>
    </row>
    <row r="90" spans="6:7" ht="12">
      <c r="F90" s="30"/>
      <c r="G90" s="30"/>
    </row>
    <row r="91" spans="6:7" ht="12">
      <c r="F91" s="30"/>
      <c r="G91" s="30"/>
    </row>
    <row r="92" spans="6:7" ht="12">
      <c r="F92" s="30"/>
      <c r="G92" s="30"/>
    </row>
    <row r="93" spans="6:7" ht="12">
      <c r="F93" s="30"/>
      <c r="G93" s="30"/>
    </row>
    <row r="94" spans="6:7" ht="12">
      <c r="F94" s="30"/>
      <c r="G94" s="30"/>
    </row>
    <row r="95" spans="6:7" ht="12">
      <c r="F95" s="30"/>
      <c r="G95" s="30"/>
    </row>
    <row r="96" spans="6:7" ht="12">
      <c r="F96" s="30"/>
      <c r="G96" s="30"/>
    </row>
    <row r="97" spans="6:7" ht="12">
      <c r="F97" s="30"/>
      <c r="G97" s="30"/>
    </row>
    <row r="98" spans="6:7" ht="12">
      <c r="F98" s="30"/>
      <c r="G98" s="30"/>
    </row>
    <row r="99" spans="6:7" ht="12">
      <c r="F99" s="30"/>
      <c r="G99" s="30"/>
    </row>
    <row r="100" spans="6:7" ht="12">
      <c r="F100" s="30"/>
      <c r="G100" s="30"/>
    </row>
    <row r="101" spans="6:7" ht="12">
      <c r="F101" s="30"/>
      <c r="G101" s="30"/>
    </row>
    <row r="102" spans="6:7" ht="12">
      <c r="F102" s="30"/>
      <c r="G102" s="30"/>
    </row>
    <row r="103" spans="6:7" ht="12">
      <c r="F103" s="30"/>
      <c r="G103" s="30"/>
    </row>
    <row r="104" spans="6:7" ht="12">
      <c r="F104" s="30"/>
      <c r="G104" s="30"/>
    </row>
    <row r="105" spans="6:7" ht="12">
      <c r="F105" s="30"/>
      <c r="G105" s="30"/>
    </row>
    <row r="106" spans="6:7" ht="12">
      <c r="F106" s="30"/>
      <c r="G106" s="30"/>
    </row>
    <row r="107" spans="6:7" ht="12">
      <c r="F107" s="30"/>
      <c r="G107" s="30"/>
    </row>
    <row r="108" spans="6:7" ht="12">
      <c r="F108" s="30"/>
      <c r="G108" s="30"/>
    </row>
    <row r="109" spans="6:7" ht="12">
      <c r="F109" s="30"/>
      <c r="G109" s="30"/>
    </row>
    <row r="110" spans="6:7" ht="12">
      <c r="F110" s="30"/>
      <c r="G110" s="30"/>
    </row>
    <row r="111" spans="6:7" ht="12">
      <c r="F111" s="30"/>
      <c r="G111" s="30"/>
    </row>
    <row r="112" spans="6:7" ht="12">
      <c r="F112" s="30"/>
      <c r="G112" s="30"/>
    </row>
    <row r="113" spans="6:7" ht="12">
      <c r="F113" s="30"/>
      <c r="G113" s="30"/>
    </row>
    <row r="114" spans="6:7" ht="12">
      <c r="F114" s="30"/>
      <c r="G114" s="30"/>
    </row>
    <row r="115" spans="6:7" ht="12">
      <c r="F115" s="30"/>
      <c r="G115" s="30"/>
    </row>
    <row r="116" spans="6:7" ht="12">
      <c r="F116" s="30"/>
      <c r="G116" s="30"/>
    </row>
    <row r="117" spans="6:7" ht="12">
      <c r="F117" s="30"/>
      <c r="G117" s="30"/>
    </row>
    <row r="118" spans="6:7" ht="12">
      <c r="F118" s="30"/>
      <c r="G118" s="30"/>
    </row>
    <row r="119" spans="6:7" ht="12">
      <c r="F119" s="30"/>
      <c r="G119" s="30"/>
    </row>
    <row r="120" spans="6:7" ht="12">
      <c r="F120" s="30"/>
      <c r="G120" s="30"/>
    </row>
    <row r="121" spans="6:7" ht="12">
      <c r="F121" s="30"/>
      <c r="G121" s="30"/>
    </row>
    <row r="122" spans="6:7" ht="12">
      <c r="F122" s="30"/>
      <c r="G122" s="30"/>
    </row>
    <row r="123" spans="6:7" ht="12">
      <c r="F123" s="30"/>
      <c r="G123" s="30"/>
    </row>
  </sheetData>
  <sheetProtection/>
  <mergeCells count="35">
    <mergeCell ref="B67:N73"/>
    <mergeCell ref="H10:N10"/>
    <mergeCell ref="B16:C16"/>
    <mergeCell ref="D16:F16"/>
    <mergeCell ref="I16:N16"/>
    <mergeCell ref="B65:N66"/>
    <mergeCell ref="B36:N36"/>
    <mergeCell ref="B48:O48"/>
    <mergeCell ref="B50:G50"/>
    <mergeCell ref="B52:G52"/>
    <mergeCell ref="I50:M50"/>
    <mergeCell ref="B22:N23"/>
    <mergeCell ref="B31:N31"/>
    <mergeCell ref="B47:N47"/>
    <mergeCell ref="B5:N5"/>
    <mergeCell ref="A2:N2"/>
    <mergeCell ref="B7:D7"/>
    <mergeCell ref="B38:N45"/>
    <mergeCell ref="G16:H16"/>
    <mergeCell ref="K14:N14"/>
    <mergeCell ref="D14:G14"/>
    <mergeCell ref="B25:N29"/>
    <mergeCell ref="B1:O1"/>
    <mergeCell ref="I20:L20"/>
    <mergeCell ref="B20:D20"/>
    <mergeCell ref="E10:G10"/>
    <mergeCell ref="B18:N18"/>
    <mergeCell ref="A3:O3"/>
    <mergeCell ref="A4:O4"/>
    <mergeCell ref="F7:N7"/>
    <mergeCell ref="L52:N52"/>
    <mergeCell ref="B35:N35"/>
    <mergeCell ref="B12:N12"/>
    <mergeCell ref="B14:C14"/>
    <mergeCell ref="I14:J14"/>
  </mergeCells>
  <printOptions horizontalCentered="1" verticalCentered="1"/>
  <pageMargins left="0" right="0" top="0" bottom="0" header="0" footer="0"/>
  <pageSetup fitToHeight="1" fitToWidth="1" orientation="portrait" paperSize="9" scale="3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9"/>
  <sheetViews>
    <sheetView showGridLines="0" view="pageLayout" zoomScale="50" zoomScalePageLayoutView="50" workbookViewId="0" topLeftCell="A1">
      <selection activeCell="D11" sqref="D11:G11"/>
    </sheetView>
  </sheetViews>
  <sheetFormatPr defaultColWidth="10.875" defaultRowHeight="12"/>
  <cols>
    <col min="1" max="1" width="3.875" style="31" customWidth="1"/>
    <col min="2" max="13" width="21.875" style="31" customWidth="1"/>
    <col min="14" max="14" width="3.875" style="31" customWidth="1"/>
    <col min="15" max="16384" width="10.875" style="31" customWidth="1"/>
  </cols>
  <sheetData>
    <row r="1" spans="1:14" s="2" customFormat="1" ht="90" customHeight="1">
      <c r="A1" s="856" t="s">
        <v>72</v>
      </c>
      <c r="B1" s="741"/>
      <c r="C1" s="741"/>
      <c r="D1" s="741"/>
      <c r="E1" s="741"/>
      <c r="F1" s="741"/>
      <c r="G1" s="741"/>
      <c r="H1" s="741"/>
      <c r="I1" s="741"/>
      <c r="J1" s="741"/>
      <c r="K1" s="741"/>
      <c r="L1" s="741"/>
      <c r="M1" s="741"/>
      <c r="N1" s="771"/>
    </row>
    <row r="2" spans="1:14" s="2" customFormat="1" ht="9.75" customHeight="1">
      <c r="A2" s="81"/>
      <c r="B2" s="4"/>
      <c r="C2" s="284"/>
      <c r="D2" s="285"/>
      <c r="E2" s="286"/>
      <c r="F2" s="286"/>
      <c r="G2" s="286"/>
      <c r="H2" s="89"/>
      <c r="I2" s="89"/>
      <c r="J2" s="4"/>
      <c r="K2" s="4"/>
      <c r="L2" s="4"/>
      <c r="M2" s="4"/>
      <c r="N2" s="11"/>
    </row>
    <row r="3" spans="1:14" s="2" customFormat="1" ht="19.5" customHeight="1">
      <c r="A3" s="81"/>
      <c r="B3" s="32"/>
      <c r="C3" s="32"/>
      <c r="D3" s="86"/>
      <c r="E3" s="87"/>
      <c r="F3" s="87"/>
      <c r="G3" s="87"/>
      <c r="H3" s="89"/>
      <c r="I3" s="89"/>
      <c r="J3" s="4"/>
      <c r="K3" s="4"/>
      <c r="L3" s="4"/>
      <c r="M3" s="4"/>
      <c r="N3" s="11"/>
    </row>
    <row r="4" spans="1:14" s="2" customFormat="1" ht="43.5">
      <c r="A4" s="81"/>
      <c r="B4" s="857" t="s">
        <v>818</v>
      </c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11"/>
    </row>
    <row r="5" spans="1:14" s="2" customFormat="1" ht="39.75" customHeight="1">
      <c r="A5" s="81"/>
      <c r="B5" s="32"/>
      <c r="C5" s="32"/>
      <c r="D5" s="86"/>
      <c r="E5" s="87"/>
      <c r="F5" s="87"/>
      <c r="G5" s="87"/>
      <c r="H5" s="89"/>
      <c r="I5" s="89"/>
      <c r="J5" s="4"/>
      <c r="K5" s="4"/>
      <c r="L5" s="4"/>
      <c r="M5" s="4"/>
      <c r="N5" s="11"/>
    </row>
    <row r="6" spans="1:14" s="2" customFormat="1" ht="49.5" customHeight="1">
      <c r="A6" s="262"/>
      <c r="B6" s="858" t="s">
        <v>267</v>
      </c>
      <c r="C6" s="742"/>
      <c r="D6" s="742"/>
      <c r="E6" s="742"/>
      <c r="F6" s="742"/>
      <c r="G6" s="859"/>
      <c r="H6" s="860" t="s">
        <v>371</v>
      </c>
      <c r="I6" s="861"/>
      <c r="J6" s="861"/>
      <c r="K6" s="861"/>
      <c r="L6" s="861"/>
      <c r="M6" s="862"/>
      <c r="N6" s="11"/>
    </row>
    <row r="7" spans="1:14" s="2" customFormat="1" ht="73.5" customHeight="1">
      <c r="A7" s="262"/>
      <c r="B7" s="880" t="s">
        <v>340</v>
      </c>
      <c r="C7" s="881"/>
      <c r="D7" s="884" t="s">
        <v>341</v>
      </c>
      <c r="E7" s="885"/>
      <c r="F7" s="885"/>
      <c r="G7" s="886"/>
      <c r="H7" s="866" t="s">
        <v>630</v>
      </c>
      <c r="I7" s="868"/>
      <c r="J7" s="866" t="s">
        <v>473</v>
      </c>
      <c r="K7" s="862"/>
      <c r="L7" s="866" t="s">
        <v>469</v>
      </c>
      <c r="M7" s="868"/>
      <c r="N7" s="11"/>
    </row>
    <row r="8" spans="1:14" s="2" customFormat="1" ht="37.5">
      <c r="A8" s="262"/>
      <c r="B8" s="882"/>
      <c r="C8" s="883"/>
      <c r="D8" s="887"/>
      <c r="E8" s="888"/>
      <c r="F8" s="888"/>
      <c r="G8" s="889"/>
      <c r="H8" s="304" t="s">
        <v>68</v>
      </c>
      <c r="I8" s="304" t="s">
        <v>69</v>
      </c>
      <c r="J8" s="304" t="s">
        <v>68</v>
      </c>
      <c r="K8" s="304" t="s">
        <v>69</v>
      </c>
      <c r="L8" s="304" t="s">
        <v>68</v>
      </c>
      <c r="M8" s="304" t="s">
        <v>69</v>
      </c>
      <c r="N8" s="11"/>
    </row>
    <row r="9" spans="1:14" s="2" customFormat="1" ht="54.75" customHeight="1">
      <c r="A9" s="262"/>
      <c r="B9" s="277" t="s">
        <v>258</v>
      </c>
      <c r="C9" s="287"/>
      <c r="D9" s="863"/>
      <c r="E9" s="864"/>
      <c r="F9" s="864"/>
      <c r="G9" s="865"/>
      <c r="H9" s="459"/>
      <c r="I9" s="459"/>
      <c r="J9" s="459"/>
      <c r="K9" s="459"/>
      <c r="L9" s="459"/>
      <c r="M9" s="459"/>
      <c r="N9" s="11"/>
    </row>
    <row r="10" spans="1:14" s="2" customFormat="1" ht="54.75" customHeight="1">
      <c r="A10" s="262"/>
      <c r="B10" s="278"/>
      <c r="C10" s="288"/>
      <c r="D10" s="863"/>
      <c r="E10" s="864"/>
      <c r="F10" s="864"/>
      <c r="G10" s="865"/>
      <c r="H10" s="459"/>
      <c r="I10" s="459"/>
      <c r="J10" s="459"/>
      <c r="K10" s="459"/>
      <c r="L10" s="459"/>
      <c r="M10" s="459"/>
      <c r="N10" s="11"/>
    </row>
    <row r="11" spans="1:14" s="2" customFormat="1" ht="54.75" customHeight="1">
      <c r="A11" s="262"/>
      <c r="B11" s="279"/>
      <c r="C11" s="289"/>
      <c r="D11" s="863"/>
      <c r="E11" s="864"/>
      <c r="F11" s="864"/>
      <c r="G11" s="865"/>
      <c r="H11" s="459"/>
      <c r="I11" s="459"/>
      <c r="J11" s="459"/>
      <c r="K11" s="459"/>
      <c r="L11" s="459"/>
      <c r="M11" s="459"/>
      <c r="N11" s="11"/>
    </row>
    <row r="12" spans="1:14" s="3" customFormat="1" ht="54.75" customHeight="1">
      <c r="A12" s="262"/>
      <c r="B12" s="277" t="s">
        <v>92</v>
      </c>
      <c r="C12" s="287"/>
      <c r="D12" s="863"/>
      <c r="E12" s="864"/>
      <c r="F12" s="864"/>
      <c r="G12" s="865"/>
      <c r="H12" s="459"/>
      <c r="I12" s="459"/>
      <c r="J12" s="459"/>
      <c r="K12" s="459"/>
      <c r="L12" s="459"/>
      <c r="M12" s="459"/>
      <c r="N12" s="283"/>
    </row>
    <row r="13" spans="1:14" s="3" customFormat="1" ht="54.75" customHeight="1">
      <c r="A13" s="262"/>
      <c r="B13" s="278"/>
      <c r="C13" s="288"/>
      <c r="D13" s="863"/>
      <c r="E13" s="864"/>
      <c r="F13" s="864"/>
      <c r="G13" s="865"/>
      <c r="H13" s="459"/>
      <c r="I13" s="459"/>
      <c r="J13" s="459"/>
      <c r="K13" s="459"/>
      <c r="L13" s="459"/>
      <c r="M13" s="459"/>
      <c r="N13" s="283"/>
    </row>
    <row r="14" spans="1:14" s="3" customFormat="1" ht="54.75" customHeight="1">
      <c r="A14" s="262"/>
      <c r="B14" s="279"/>
      <c r="C14" s="289"/>
      <c r="D14" s="863"/>
      <c r="E14" s="864"/>
      <c r="F14" s="864"/>
      <c r="G14" s="865"/>
      <c r="H14" s="459"/>
      <c r="I14" s="459"/>
      <c r="J14" s="459"/>
      <c r="K14" s="459"/>
      <c r="L14" s="459"/>
      <c r="M14" s="459"/>
      <c r="N14" s="283"/>
    </row>
    <row r="15" spans="1:14" s="3" customFormat="1" ht="54.75" customHeight="1">
      <c r="A15" s="262"/>
      <c r="B15" s="313" t="s">
        <v>171</v>
      </c>
      <c r="C15" s="313"/>
      <c r="D15" s="864"/>
      <c r="E15" s="864"/>
      <c r="F15" s="864"/>
      <c r="G15" s="865"/>
      <c r="H15" s="459"/>
      <c r="I15" s="459"/>
      <c r="J15" s="459"/>
      <c r="K15" s="459"/>
      <c r="L15" s="459"/>
      <c r="M15" s="459"/>
      <c r="N15" s="283"/>
    </row>
    <row r="16" spans="1:14" s="3" customFormat="1" ht="54.75" customHeight="1">
      <c r="A16" s="262"/>
      <c r="B16" s="314"/>
      <c r="C16" s="315"/>
      <c r="D16" s="864"/>
      <c r="E16" s="864"/>
      <c r="F16" s="864"/>
      <c r="G16" s="865"/>
      <c r="H16" s="459"/>
      <c r="I16" s="459"/>
      <c r="J16" s="459"/>
      <c r="K16" s="459"/>
      <c r="L16" s="459"/>
      <c r="M16" s="459"/>
      <c r="N16" s="283"/>
    </row>
    <row r="17" spans="1:14" s="3" customFormat="1" ht="54.75" customHeight="1">
      <c r="A17" s="262"/>
      <c r="B17" s="316"/>
      <c r="C17" s="317"/>
      <c r="D17" s="864"/>
      <c r="E17" s="864"/>
      <c r="F17" s="864"/>
      <c r="G17" s="865"/>
      <c r="H17" s="459"/>
      <c r="I17" s="459"/>
      <c r="J17" s="459"/>
      <c r="K17" s="459"/>
      <c r="L17" s="459"/>
      <c r="M17" s="459"/>
      <c r="N17" s="283"/>
    </row>
    <row r="18" spans="1:14" s="3" customFormat="1" ht="39.75" customHeight="1">
      <c r="A18" s="262"/>
      <c r="B18" s="263"/>
      <c r="C18" s="263"/>
      <c r="D18" s="263"/>
      <c r="E18" s="263"/>
      <c r="F18" s="263"/>
      <c r="G18" s="263"/>
      <c r="H18" s="263"/>
      <c r="I18" s="263"/>
      <c r="J18" s="263"/>
      <c r="K18" s="263"/>
      <c r="L18" s="263"/>
      <c r="M18" s="263"/>
      <c r="N18" s="283"/>
    </row>
    <row r="19" spans="1:14" s="359" customFormat="1" ht="51.75" customHeight="1">
      <c r="A19" s="262"/>
      <c r="B19" s="869"/>
      <c r="C19" s="870"/>
      <c r="D19" s="870"/>
      <c r="E19" s="870"/>
      <c r="F19" s="870"/>
      <c r="G19" s="870"/>
      <c r="H19" s="870"/>
      <c r="I19" s="870"/>
      <c r="J19" s="870"/>
      <c r="K19" s="870"/>
      <c r="L19" s="870"/>
      <c r="M19" s="870"/>
      <c r="N19" s="95"/>
    </row>
    <row r="20" spans="1:14" s="359" customFormat="1" ht="48" customHeight="1">
      <c r="A20" s="307"/>
      <c r="B20" s="867" t="s">
        <v>8</v>
      </c>
      <c r="C20" s="671"/>
      <c r="D20" s="671"/>
      <c r="E20" s="671"/>
      <c r="F20" s="671"/>
      <c r="G20" s="671"/>
      <c r="H20" s="671"/>
      <c r="I20" s="671"/>
      <c r="J20" s="671"/>
      <c r="K20" s="671"/>
      <c r="L20" s="671"/>
      <c r="M20" s="671"/>
      <c r="N20" s="309"/>
    </row>
    <row r="21" spans="1:14" s="4" customFormat="1" ht="31.5" customHeight="1">
      <c r="A21" s="307"/>
      <c r="B21" s="308"/>
      <c r="C21" s="308"/>
      <c r="D21" s="308"/>
      <c r="E21" s="308"/>
      <c r="F21" s="308"/>
      <c r="G21" s="308"/>
      <c r="H21" s="308"/>
      <c r="I21" s="308"/>
      <c r="J21" s="308"/>
      <c r="K21" s="308"/>
      <c r="L21" s="308"/>
      <c r="M21" s="308"/>
      <c r="N21" s="309"/>
    </row>
    <row r="22" spans="1:14" s="4" customFormat="1" ht="31.5" customHeight="1">
      <c r="A22" s="307"/>
      <c r="B22" s="871"/>
      <c r="C22" s="872"/>
      <c r="D22" s="872"/>
      <c r="E22" s="872"/>
      <c r="F22" s="872"/>
      <c r="G22" s="872"/>
      <c r="H22" s="872"/>
      <c r="I22" s="872"/>
      <c r="J22" s="872"/>
      <c r="K22" s="872"/>
      <c r="L22" s="872"/>
      <c r="M22" s="873"/>
      <c r="N22" s="309"/>
    </row>
    <row r="23" spans="1:14" s="4" customFormat="1" ht="31.5" customHeight="1">
      <c r="A23" s="307"/>
      <c r="B23" s="874"/>
      <c r="C23" s="875"/>
      <c r="D23" s="875"/>
      <c r="E23" s="875"/>
      <c r="F23" s="875"/>
      <c r="G23" s="875"/>
      <c r="H23" s="875"/>
      <c r="I23" s="875"/>
      <c r="J23" s="875"/>
      <c r="K23" s="875"/>
      <c r="L23" s="875"/>
      <c r="M23" s="876"/>
      <c r="N23" s="309"/>
    </row>
    <row r="24" spans="1:14" s="4" customFormat="1" ht="31.5" customHeight="1">
      <c r="A24" s="307"/>
      <c r="B24" s="874"/>
      <c r="C24" s="875"/>
      <c r="D24" s="875"/>
      <c r="E24" s="875"/>
      <c r="F24" s="875"/>
      <c r="G24" s="875"/>
      <c r="H24" s="875"/>
      <c r="I24" s="875"/>
      <c r="J24" s="875"/>
      <c r="K24" s="875"/>
      <c r="L24" s="875"/>
      <c r="M24" s="876"/>
      <c r="N24" s="309"/>
    </row>
    <row r="25" spans="1:14" s="2" customFormat="1" ht="31.5" customHeight="1">
      <c r="A25" s="307"/>
      <c r="B25" s="874"/>
      <c r="C25" s="875"/>
      <c r="D25" s="875"/>
      <c r="E25" s="875"/>
      <c r="F25" s="875"/>
      <c r="G25" s="875"/>
      <c r="H25" s="875"/>
      <c r="I25" s="875"/>
      <c r="J25" s="875"/>
      <c r="K25" s="875"/>
      <c r="L25" s="875"/>
      <c r="M25" s="876"/>
      <c r="N25" s="309"/>
    </row>
    <row r="26" spans="1:14" s="2" customFormat="1" ht="31.5" customHeight="1">
      <c r="A26" s="307"/>
      <c r="B26" s="874"/>
      <c r="C26" s="875"/>
      <c r="D26" s="875"/>
      <c r="E26" s="875"/>
      <c r="F26" s="875"/>
      <c r="G26" s="875"/>
      <c r="H26" s="875"/>
      <c r="I26" s="875"/>
      <c r="J26" s="875"/>
      <c r="K26" s="875"/>
      <c r="L26" s="875"/>
      <c r="M26" s="876"/>
      <c r="N26" s="309"/>
    </row>
    <row r="27" spans="1:14" s="2" customFormat="1" ht="31.5" customHeight="1">
      <c r="A27" s="307"/>
      <c r="B27" s="874"/>
      <c r="C27" s="875"/>
      <c r="D27" s="875"/>
      <c r="E27" s="875"/>
      <c r="F27" s="875"/>
      <c r="G27" s="875"/>
      <c r="H27" s="875"/>
      <c r="I27" s="875"/>
      <c r="J27" s="875"/>
      <c r="K27" s="875"/>
      <c r="L27" s="875"/>
      <c r="M27" s="876"/>
      <c r="N27" s="309"/>
    </row>
    <row r="28" spans="1:14" s="2" customFormat="1" ht="31.5" customHeight="1">
      <c r="A28" s="307"/>
      <c r="B28" s="874"/>
      <c r="C28" s="875"/>
      <c r="D28" s="875"/>
      <c r="E28" s="875"/>
      <c r="F28" s="875"/>
      <c r="G28" s="875"/>
      <c r="H28" s="875"/>
      <c r="I28" s="875"/>
      <c r="J28" s="875"/>
      <c r="K28" s="875"/>
      <c r="L28" s="875"/>
      <c r="M28" s="876"/>
      <c r="N28" s="309"/>
    </row>
    <row r="29" spans="1:14" s="2" customFormat="1" ht="31.5" customHeight="1">
      <c r="A29" s="307"/>
      <c r="B29" s="874"/>
      <c r="C29" s="875"/>
      <c r="D29" s="875"/>
      <c r="E29" s="875"/>
      <c r="F29" s="875"/>
      <c r="G29" s="875"/>
      <c r="H29" s="875"/>
      <c r="I29" s="875"/>
      <c r="J29" s="875"/>
      <c r="K29" s="875"/>
      <c r="L29" s="875"/>
      <c r="M29" s="876"/>
      <c r="N29" s="309"/>
    </row>
    <row r="30" spans="1:14" s="2" customFormat="1" ht="31.5" customHeight="1">
      <c r="A30" s="307"/>
      <c r="B30" s="874"/>
      <c r="C30" s="875"/>
      <c r="D30" s="875"/>
      <c r="E30" s="875"/>
      <c r="F30" s="875"/>
      <c r="G30" s="875"/>
      <c r="H30" s="875"/>
      <c r="I30" s="875"/>
      <c r="J30" s="875"/>
      <c r="K30" s="875"/>
      <c r="L30" s="875"/>
      <c r="M30" s="876"/>
      <c r="N30" s="309"/>
    </row>
    <row r="31" spans="1:14" s="2" customFormat="1" ht="31.5" customHeight="1">
      <c r="A31" s="307"/>
      <c r="B31" s="874"/>
      <c r="C31" s="875"/>
      <c r="D31" s="875"/>
      <c r="E31" s="875"/>
      <c r="F31" s="875"/>
      <c r="G31" s="875"/>
      <c r="H31" s="875"/>
      <c r="I31" s="875"/>
      <c r="J31" s="875"/>
      <c r="K31" s="875"/>
      <c r="L31" s="875"/>
      <c r="M31" s="876"/>
      <c r="N31" s="309"/>
    </row>
    <row r="32" spans="1:14" s="2" customFormat="1" ht="31.5" customHeight="1">
      <c r="A32" s="307"/>
      <c r="B32" s="874"/>
      <c r="C32" s="875"/>
      <c r="D32" s="875"/>
      <c r="E32" s="875"/>
      <c r="F32" s="875"/>
      <c r="G32" s="875"/>
      <c r="H32" s="875"/>
      <c r="I32" s="875"/>
      <c r="J32" s="875"/>
      <c r="K32" s="875"/>
      <c r="L32" s="875"/>
      <c r="M32" s="876"/>
      <c r="N32" s="309"/>
    </row>
    <row r="33" spans="1:14" s="2" customFormat="1" ht="31.5" customHeight="1">
      <c r="A33" s="307"/>
      <c r="B33" s="874"/>
      <c r="C33" s="875"/>
      <c r="D33" s="875"/>
      <c r="E33" s="875"/>
      <c r="F33" s="875"/>
      <c r="G33" s="875"/>
      <c r="H33" s="875"/>
      <c r="I33" s="875"/>
      <c r="J33" s="875"/>
      <c r="K33" s="875"/>
      <c r="L33" s="875"/>
      <c r="M33" s="876"/>
      <c r="N33" s="309"/>
    </row>
    <row r="34" spans="1:14" s="2" customFormat="1" ht="31.5" customHeight="1">
      <c r="A34" s="307"/>
      <c r="B34" s="874"/>
      <c r="C34" s="875"/>
      <c r="D34" s="875"/>
      <c r="E34" s="875"/>
      <c r="F34" s="875"/>
      <c r="G34" s="875"/>
      <c r="H34" s="875"/>
      <c r="I34" s="875"/>
      <c r="J34" s="875"/>
      <c r="K34" s="875"/>
      <c r="L34" s="875"/>
      <c r="M34" s="876"/>
      <c r="N34" s="309"/>
    </row>
    <row r="35" spans="1:14" s="2" customFormat="1" ht="31.5" customHeight="1">
      <c r="A35" s="307"/>
      <c r="B35" s="874"/>
      <c r="C35" s="875"/>
      <c r="D35" s="875"/>
      <c r="E35" s="875"/>
      <c r="F35" s="875"/>
      <c r="G35" s="875"/>
      <c r="H35" s="875"/>
      <c r="I35" s="875"/>
      <c r="J35" s="875"/>
      <c r="K35" s="875"/>
      <c r="L35" s="875"/>
      <c r="M35" s="876"/>
      <c r="N35" s="309"/>
    </row>
    <row r="36" spans="1:14" s="2" customFormat="1" ht="31.5" customHeight="1">
      <c r="A36" s="307"/>
      <c r="B36" s="874"/>
      <c r="C36" s="875"/>
      <c r="D36" s="875"/>
      <c r="E36" s="875"/>
      <c r="F36" s="875"/>
      <c r="G36" s="875"/>
      <c r="H36" s="875"/>
      <c r="I36" s="875"/>
      <c r="J36" s="875"/>
      <c r="K36" s="875"/>
      <c r="L36" s="875"/>
      <c r="M36" s="876"/>
      <c r="N36" s="309"/>
    </row>
    <row r="37" spans="1:14" s="2" customFormat="1" ht="31.5" customHeight="1">
      <c r="A37" s="307"/>
      <c r="B37" s="874"/>
      <c r="C37" s="875"/>
      <c r="D37" s="875"/>
      <c r="E37" s="875"/>
      <c r="F37" s="875"/>
      <c r="G37" s="875"/>
      <c r="H37" s="875"/>
      <c r="I37" s="875"/>
      <c r="J37" s="875"/>
      <c r="K37" s="875"/>
      <c r="L37" s="875"/>
      <c r="M37" s="876"/>
      <c r="N37" s="309"/>
    </row>
    <row r="38" spans="1:14" s="2" customFormat="1" ht="31.5" customHeight="1">
      <c r="A38" s="307"/>
      <c r="B38" s="874"/>
      <c r="C38" s="875"/>
      <c r="D38" s="875"/>
      <c r="E38" s="875"/>
      <c r="F38" s="875"/>
      <c r="G38" s="875"/>
      <c r="H38" s="875"/>
      <c r="I38" s="875"/>
      <c r="J38" s="875"/>
      <c r="K38" s="875"/>
      <c r="L38" s="875"/>
      <c r="M38" s="876"/>
      <c r="N38" s="309"/>
    </row>
    <row r="39" spans="1:14" s="2" customFormat="1" ht="31.5" customHeight="1">
      <c r="A39" s="307"/>
      <c r="B39" s="874"/>
      <c r="C39" s="875"/>
      <c r="D39" s="875"/>
      <c r="E39" s="875"/>
      <c r="F39" s="875"/>
      <c r="G39" s="875"/>
      <c r="H39" s="875"/>
      <c r="I39" s="875"/>
      <c r="J39" s="875"/>
      <c r="K39" s="875"/>
      <c r="L39" s="875"/>
      <c r="M39" s="876"/>
      <c r="N39" s="309"/>
    </row>
    <row r="40" spans="1:14" s="2" customFormat="1" ht="31.5" customHeight="1">
      <c r="A40" s="307"/>
      <c r="B40" s="874"/>
      <c r="C40" s="875"/>
      <c r="D40" s="875"/>
      <c r="E40" s="875"/>
      <c r="F40" s="875"/>
      <c r="G40" s="875"/>
      <c r="H40" s="875"/>
      <c r="I40" s="875"/>
      <c r="J40" s="875"/>
      <c r="K40" s="875"/>
      <c r="L40" s="875"/>
      <c r="M40" s="876"/>
      <c r="N40" s="309"/>
    </row>
    <row r="41" spans="1:14" s="2" customFormat="1" ht="31.5" customHeight="1">
      <c r="A41" s="307"/>
      <c r="B41" s="874"/>
      <c r="C41" s="875"/>
      <c r="D41" s="875"/>
      <c r="E41" s="875"/>
      <c r="F41" s="875"/>
      <c r="G41" s="875"/>
      <c r="H41" s="875"/>
      <c r="I41" s="875"/>
      <c r="J41" s="875"/>
      <c r="K41" s="875"/>
      <c r="L41" s="875"/>
      <c r="M41" s="876"/>
      <c r="N41" s="309"/>
    </row>
    <row r="42" spans="1:14" s="2" customFormat="1" ht="31.5" customHeight="1">
      <c r="A42" s="307"/>
      <c r="B42" s="874"/>
      <c r="C42" s="875"/>
      <c r="D42" s="875"/>
      <c r="E42" s="875"/>
      <c r="F42" s="875"/>
      <c r="G42" s="875"/>
      <c r="H42" s="875"/>
      <c r="I42" s="875"/>
      <c r="J42" s="875"/>
      <c r="K42" s="875"/>
      <c r="L42" s="875"/>
      <c r="M42" s="876"/>
      <c r="N42" s="309"/>
    </row>
    <row r="43" spans="1:14" s="2" customFormat="1" ht="31.5" customHeight="1">
      <c r="A43" s="307"/>
      <c r="B43" s="874"/>
      <c r="C43" s="875"/>
      <c r="D43" s="875"/>
      <c r="E43" s="875"/>
      <c r="F43" s="875"/>
      <c r="G43" s="875"/>
      <c r="H43" s="875"/>
      <c r="I43" s="875"/>
      <c r="J43" s="875"/>
      <c r="K43" s="875"/>
      <c r="L43" s="875"/>
      <c r="M43" s="876"/>
      <c r="N43" s="309"/>
    </row>
    <row r="44" spans="1:14" s="2" customFormat="1" ht="31.5" customHeight="1">
      <c r="A44" s="307"/>
      <c r="B44" s="874"/>
      <c r="C44" s="875"/>
      <c r="D44" s="875"/>
      <c r="E44" s="875"/>
      <c r="F44" s="875"/>
      <c r="G44" s="875"/>
      <c r="H44" s="875"/>
      <c r="I44" s="875"/>
      <c r="J44" s="875"/>
      <c r="K44" s="875"/>
      <c r="L44" s="875"/>
      <c r="M44" s="876"/>
      <c r="N44" s="309"/>
    </row>
    <row r="45" spans="1:14" s="2" customFormat="1" ht="31.5" customHeight="1">
      <c r="A45" s="307"/>
      <c r="B45" s="874"/>
      <c r="C45" s="875"/>
      <c r="D45" s="875"/>
      <c r="E45" s="875"/>
      <c r="F45" s="875"/>
      <c r="G45" s="875"/>
      <c r="H45" s="875"/>
      <c r="I45" s="875"/>
      <c r="J45" s="875"/>
      <c r="K45" s="875"/>
      <c r="L45" s="875"/>
      <c r="M45" s="876"/>
      <c r="N45" s="309"/>
    </row>
    <row r="46" spans="1:14" s="2" customFormat="1" ht="31.5" customHeight="1">
      <c r="A46" s="307"/>
      <c r="B46" s="874"/>
      <c r="C46" s="875"/>
      <c r="D46" s="875"/>
      <c r="E46" s="875"/>
      <c r="F46" s="875"/>
      <c r="G46" s="875"/>
      <c r="H46" s="875"/>
      <c r="I46" s="875"/>
      <c r="J46" s="875"/>
      <c r="K46" s="875"/>
      <c r="L46" s="875"/>
      <c r="M46" s="876"/>
      <c r="N46" s="309"/>
    </row>
    <row r="47" spans="1:14" s="2" customFormat="1" ht="31.5" customHeight="1">
      <c r="A47" s="307"/>
      <c r="B47" s="874"/>
      <c r="C47" s="875"/>
      <c r="D47" s="875"/>
      <c r="E47" s="875"/>
      <c r="F47" s="875"/>
      <c r="G47" s="875"/>
      <c r="H47" s="875"/>
      <c r="I47" s="875"/>
      <c r="J47" s="875"/>
      <c r="K47" s="875"/>
      <c r="L47" s="875"/>
      <c r="M47" s="876"/>
      <c r="N47" s="309"/>
    </row>
    <row r="48" spans="1:14" s="2" customFormat="1" ht="31.5" customHeight="1">
      <c r="A48" s="307"/>
      <c r="B48" s="874"/>
      <c r="C48" s="875"/>
      <c r="D48" s="875"/>
      <c r="E48" s="875"/>
      <c r="F48" s="875"/>
      <c r="G48" s="875"/>
      <c r="H48" s="875"/>
      <c r="I48" s="875"/>
      <c r="J48" s="875"/>
      <c r="K48" s="875"/>
      <c r="L48" s="875"/>
      <c r="M48" s="876"/>
      <c r="N48" s="309"/>
    </row>
    <row r="49" spans="1:14" s="2" customFormat="1" ht="31.5" customHeight="1">
      <c r="A49" s="307"/>
      <c r="B49" s="874"/>
      <c r="C49" s="875"/>
      <c r="D49" s="875"/>
      <c r="E49" s="875"/>
      <c r="F49" s="875"/>
      <c r="G49" s="875"/>
      <c r="H49" s="875"/>
      <c r="I49" s="875"/>
      <c r="J49" s="875"/>
      <c r="K49" s="875"/>
      <c r="L49" s="875"/>
      <c r="M49" s="876"/>
      <c r="N49" s="309"/>
    </row>
    <row r="50" spans="1:14" s="2" customFormat="1" ht="31.5" customHeight="1">
      <c r="A50" s="307"/>
      <c r="B50" s="874"/>
      <c r="C50" s="875"/>
      <c r="D50" s="875"/>
      <c r="E50" s="875"/>
      <c r="F50" s="875"/>
      <c r="G50" s="875"/>
      <c r="H50" s="875"/>
      <c r="I50" s="875"/>
      <c r="J50" s="875"/>
      <c r="K50" s="875"/>
      <c r="L50" s="875"/>
      <c r="M50" s="876"/>
      <c r="N50" s="309"/>
    </row>
    <row r="51" spans="1:14" s="2" customFormat="1" ht="31.5" customHeight="1">
      <c r="A51" s="307"/>
      <c r="B51" s="874"/>
      <c r="C51" s="875"/>
      <c r="D51" s="875"/>
      <c r="E51" s="875"/>
      <c r="F51" s="875"/>
      <c r="G51" s="875"/>
      <c r="H51" s="875"/>
      <c r="I51" s="875"/>
      <c r="J51" s="875"/>
      <c r="K51" s="875"/>
      <c r="L51" s="875"/>
      <c r="M51" s="876"/>
      <c r="N51" s="309"/>
    </row>
    <row r="52" spans="1:14" s="2" customFormat="1" ht="31.5" customHeight="1">
      <c r="A52" s="307"/>
      <c r="B52" s="874"/>
      <c r="C52" s="875"/>
      <c r="D52" s="875"/>
      <c r="E52" s="875"/>
      <c r="F52" s="875"/>
      <c r="G52" s="875"/>
      <c r="H52" s="875"/>
      <c r="I52" s="875"/>
      <c r="J52" s="875"/>
      <c r="K52" s="875"/>
      <c r="L52" s="875"/>
      <c r="M52" s="876"/>
      <c r="N52" s="309"/>
    </row>
    <row r="53" spans="1:14" s="2" customFormat="1" ht="31.5" customHeight="1">
      <c r="A53" s="307"/>
      <c r="B53" s="874"/>
      <c r="C53" s="875"/>
      <c r="D53" s="875"/>
      <c r="E53" s="875"/>
      <c r="F53" s="875"/>
      <c r="G53" s="875"/>
      <c r="H53" s="875"/>
      <c r="I53" s="875"/>
      <c r="J53" s="875"/>
      <c r="K53" s="875"/>
      <c r="L53" s="875"/>
      <c r="M53" s="876"/>
      <c r="N53" s="309"/>
    </row>
    <row r="54" spans="1:14" s="2" customFormat="1" ht="31.5" customHeight="1">
      <c r="A54" s="307"/>
      <c r="B54" s="874"/>
      <c r="C54" s="875"/>
      <c r="D54" s="875"/>
      <c r="E54" s="875"/>
      <c r="F54" s="875"/>
      <c r="G54" s="875"/>
      <c r="H54" s="875"/>
      <c r="I54" s="875"/>
      <c r="J54" s="875"/>
      <c r="K54" s="875"/>
      <c r="L54" s="875"/>
      <c r="M54" s="876"/>
      <c r="N54" s="309"/>
    </row>
    <row r="55" spans="1:14" s="2" customFormat="1" ht="31.5" customHeight="1">
      <c r="A55" s="307"/>
      <c r="B55" s="874"/>
      <c r="C55" s="875"/>
      <c r="D55" s="875"/>
      <c r="E55" s="875"/>
      <c r="F55" s="875"/>
      <c r="G55" s="875"/>
      <c r="H55" s="875"/>
      <c r="I55" s="875"/>
      <c r="J55" s="875"/>
      <c r="K55" s="875"/>
      <c r="L55" s="875"/>
      <c r="M55" s="876"/>
      <c r="N55" s="309"/>
    </row>
    <row r="56" spans="1:14" s="2" customFormat="1" ht="31.5" customHeight="1">
      <c r="A56" s="307"/>
      <c r="B56" s="874"/>
      <c r="C56" s="875"/>
      <c r="D56" s="875"/>
      <c r="E56" s="875"/>
      <c r="F56" s="875"/>
      <c r="G56" s="875"/>
      <c r="H56" s="875"/>
      <c r="I56" s="875"/>
      <c r="J56" s="875"/>
      <c r="K56" s="875"/>
      <c r="L56" s="875"/>
      <c r="M56" s="876"/>
      <c r="N56" s="309"/>
    </row>
    <row r="57" spans="1:14" s="2" customFormat="1" ht="31.5" customHeight="1">
      <c r="A57" s="307"/>
      <c r="B57" s="874"/>
      <c r="C57" s="875"/>
      <c r="D57" s="875"/>
      <c r="E57" s="875"/>
      <c r="F57" s="875"/>
      <c r="G57" s="875"/>
      <c r="H57" s="875"/>
      <c r="I57" s="875"/>
      <c r="J57" s="875"/>
      <c r="K57" s="875"/>
      <c r="L57" s="875"/>
      <c r="M57" s="876"/>
      <c r="N57" s="309"/>
    </row>
    <row r="58" spans="1:14" s="2" customFormat="1" ht="31.5" customHeight="1">
      <c r="A58" s="307"/>
      <c r="B58" s="877"/>
      <c r="C58" s="878"/>
      <c r="D58" s="878"/>
      <c r="E58" s="878"/>
      <c r="F58" s="878"/>
      <c r="G58" s="878"/>
      <c r="H58" s="878"/>
      <c r="I58" s="878"/>
      <c r="J58" s="878"/>
      <c r="K58" s="878"/>
      <c r="L58" s="878"/>
      <c r="M58" s="879"/>
      <c r="N58" s="309"/>
    </row>
    <row r="59" spans="1:14" s="2" customFormat="1" ht="31.5" customHeight="1">
      <c r="A59" s="310"/>
      <c r="B59" s="311"/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2"/>
    </row>
    <row r="60" spans="2:7" s="2" customFormat="1" ht="30" customHeight="1">
      <c r="B60" s="32"/>
      <c r="C60" s="32"/>
      <c r="D60" s="32"/>
      <c r="E60" s="32"/>
      <c r="F60" s="32"/>
      <c r="G60" s="32"/>
    </row>
    <row r="61" spans="2:7" s="2" customFormat="1" ht="30" customHeight="1">
      <c r="B61" s="32"/>
      <c r="C61" s="32"/>
      <c r="D61" s="32"/>
      <c r="E61" s="32"/>
      <c r="F61" s="32"/>
      <c r="G61" s="32"/>
    </row>
    <row r="62" spans="2:7" s="2" customFormat="1" ht="30" customHeight="1">
      <c r="B62" s="32"/>
      <c r="C62" s="32"/>
      <c r="D62" s="32"/>
      <c r="E62" s="32"/>
      <c r="F62" s="32"/>
      <c r="G62" s="32"/>
    </row>
    <row r="63" spans="2:7" ht="37.5">
      <c r="B63" s="103"/>
      <c r="C63" s="103"/>
      <c r="D63" s="103"/>
      <c r="E63" s="103"/>
      <c r="F63" s="103"/>
      <c r="G63" s="103"/>
    </row>
    <row r="64" spans="2:7" ht="37.5">
      <c r="B64" s="103"/>
      <c r="C64" s="103"/>
      <c r="D64" s="103"/>
      <c r="E64" s="103"/>
      <c r="F64" s="103"/>
      <c r="G64" s="103"/>
    </row>
    <row r="65" spans="2:7" ht="37.5">
      <c r="B65" s="103"/>
      <c r="C65" s="103"/>
      <c r="D65" s="103"/>
      <c r="E65" s="103"/>
      <c r="F65" s="103"/>
      <c r="G65" s="103"/>
    </row>
    <row r="66" spans="2:7" ht="37.5">
      <c r="B66" s="103"/>
      <c r="C66" s="103"/>
      <c r="D66" s="103"/>
      <c r="E66" s="103"/>
      <c r="F66" s="103"/>
      <c r="G66" s="103"/>
    </row>
    <row r="67" spans="2:7" ht="37.5">
      <c r="B67" s="103"/>
      <c r="C67" s="103"/>
      <c r="D67" s="103"/>
      <c r="E67" s="103"/>
      <c r="F67" s="103"/>
      <c r="G67" s="103"/>
    </row>
    <row r="68" spans="2:7" ht="37.5">
      <c r="B68" s="103"/>
      <c r="C68" s="103"/>
      <c r="D68" s="103"/>
      <c r="E68" s="103"/>
      <c r="F68" s="103"/>
      <c r="G68" s="103"/>
    </row>
    <row r="69" spans="2:7" ht="37.5">
      <c r="B69" s="103"/>
      <c r="C69" s="103"/>
      <c r="D69" s="103"/>
      <c r="E69" s="103"/>
      <c r="F69" s="103"/>
      <c r="G69" s="103"/>
    </row>
    <row r="70" spans="2:7" ht="37.5">
      <c r="B70" s="103"/>
      <c r="C70" s="103"/>
      <c r="D70" s="103"/>
      <c r="E70" s="103"/>
      <c r="F70" s="103"/>
      <c r="G70" s="103"/>
    </row>
    <row r="71" spans="2:7" ht="37.5">
      <c r="B71" s="103"/>
      <c r="C71" s="103"/>
      <c r="D71" s="103"/>
      <c r="E71" s="103"/>
      <c r="F71" s="103"/>
      <c r="G71" s="103"/>
    </row>
    <row r="72" spans="2:7" ht="37.5">
      <c r="B72" s="103"/>
      <c r="C72" s="103"/>
      <c r="D72" s="103"/>
      <c r="E72" s="103"/>
      <c r="F72" s="103"/>
      <c r="G72" s="103"/>
    </row>
    <row r="73" spans="2:7" ht="37.5">
      <c r="B73" s="103"/>
      <c r="C73" s="103"/>
      <c r="D73" s="103"/>
      <c r="E73" s="103"/>
      <c r="F73" s="103"/>
      <c r="G73" s="103"/>
    </row>
    <row r="74" spans="2:7" ht="37.5">
      <c r="B74" s="103"/>
      <c r="C74" s="103"/>
      <c r="D74" s="103"/>
      <c r="E74" s="103"/>
      <c r="F74" s="103"/>
      <c r="G74" s="103"/>
    </row>
    <row r="75" spans="2:7" ht="37.5">
      <c r="B75" s="103"/>
      <c r="C75" s="103"/>
      <c r="D75" s="103"/>
      <c r="E75" s="103"/>
      <c r="F75" s="103"/>
      <c r="G75" s="103"/>
    </row>
    <row r="76" spans="2:7" ht="37.5">
      <c r="B76" s="103"/>
      <c r="C76" s="103"/>
      <c r="D76" s="103"/>
      <c r="E76" s="103"/>
      <c r="F76" s="103"/>
      <c r="G76" s="103"/>
    </row>
    <row r="77" spans="2:7" ht="37.5">
      <c r="B77" s="103"/>
      <c r="C77" s="103"/>
      <c r="D77" s="103"/>
      <c r="E77" s="103"/>
      <c r="F77" s="103"/>
      <c r="G77" s="103"/>
    </row>
    <row r="78" spans="2:7" ht="37.5">
      <c r="B78" s="103"/>
      <c r="C78" s="103"/>
      <c r="D78" s="103"/>
      <c r="E78" s="103"/>
      <c r="F78" s="103"/>
      <c r="G78" s="103"/>
    </row>
    <row r="79" spans="2:7" ht="37.5">
      <c r="B79" s="103"/>
      <c r="C79" s="103"/>
      <c r="D79" s="103"/>
      <c r="E79" s="103"/>
      <c r="F79" s="103"/>
      <c r="G79" s="103"/>
    </row>
    <row r="80" spans="2:7" ht="37.5">
      <c r="B80" s="103"/>
      <c r="C80" s="103"/>
      <c r="D80" s="103"/>
      <c r="E80" s="103"/>
      <c r="F80" s="103"/>
      <c r="G80" s="103"/>
    </row>
    <row r="81" spans="2:7" ht="37.5">
      <c r="B81" s="103"/>
      <c r="C81" s="103"/>
      <c r="D81" s="103"/>
      <c r="E81" s="103"/>
      <c r="F81" s="103"/>
      <c r="G81" s="103"/>
    </row>
    <row r="82" spans="2:7" ht="37.5">
      <c r="B82" s="103"/>
      <c r="C82" s="103"/>
      <c r="D82" s="103"/>
      <c r="E82" s="103"/>
      <c r="F82" s="103"/>
      <c r="G82" s="103"/>
    </row>
    <row r="83" spans="2:7" ht="37.5">
      <c r="B83" s="103"/>
      <c r="C83" s="103"/>
      <c r="D83" s="103"/>
      <c r="E83" s="103"/>
      <c r="F83" s="103"/>
      <c r="G83" s="103"/>
    </row>
    <row r="84" spans="2:7" ht="37.5">
      <c r="B84" s="103"/>
      <c r="C84" s="103"/>
      <c r="D84" s="103"/>
      <c r="E84" s="103"/>
      <c r="F84" s="103"/>
      <c r="G84" s="103"/>
    </row>
    <row r="85" spans="2:7" ht="37.5">
      <c r="B85" s="103"/>
      <c r="C85" s="103"/>
      <c r="D85" s="103"/>
      <c r="E85" s="103"/>
      <c r="F85" s="103"/>
      <c r="G85" s="103"/>
    </row>
    <row r="86" spans="2:7" ht="37.5">
      <c r="B86" s="103"/>
      <c r="C86" s="103"/>
      <c r="D86" s="103"/>
      <c r="E86" s="103"/>
      <c r="F86" s="103"/>
      <c r="G86" s="103"/>
    </row>
    <row r="87" spans="2:7" ht="37.5">
      <c r="B87" s="103"/>
      <c r="C87" s="103"/>
      <c r="D87" s="103"/>
      <c r="E87" s="103"/>
      <c r="F87" s="103"/>
      <c r="G87" s="103"/>
    </row>
    <row r="88" spans="2:7" ht="37.5">
      <c r="B88" s="103"/>
      <c r="C88" s="103"/>
      <c r="D88" s="103"/>
      <c r="E88" s="103"/>
      <c r="F88" s="103"/>
      <c r="G88" s="103"/>
    </row>
    <row r="89" spans="5:6" ht="12">
      <c r="E89" s="30"/>
      <c r="F89" s="30"/>
    </row>
    <row r="90" spans="5:6" ht="12">
      <c r="E90" s="30"/>
      <c r="F90" s="30"/>
    </row>
    <row r="91" spans="5:6" ht="12">
      <c r="E91" s="30"/>
      <c r="F91" s="30"/>
    </row>
    <row r="92" spans="5:6" ht="12">
      <c r="E92" s="30"/>
      <c r="F92" s="30"/>
    </row>
    <row r="93" spans="5:6" ht="12">
      <c r="E93" s="30"/>
      <c r="F93" s="30"/>
    </row>
    <row r="94" spans="5:6" ht="12">
      <c r="E94" s="30"/>
      <c r="F94" s="30"/>
    </row>
    <row r="95" spans="5:6" ht="12">
      <c r="E95" s="30"/>
      <c r="F95" s="30"/>
    </row>
    <row r="96" spans="5:6" ht="12">
      <c r="E96" s="30"/>
      <c r="F96" s="30"/>
    </row>
    <row r="97" spans="5:6" ht="12">
      <c r="E97" s="30"/>
      <c r="F97" s="30"/>
    </row>
    <row r="98" spans="5:6" ht="12">
      <c r="E98" s="30"/>
      <c r="F98" s="30"/>
    </row>
    <row r="99" spans="5:6" ht="12">
      <c r="E99" s="30"/>
      <c r="F99" s="30"/>
    </row>
    <row r="100" spans="5:6" ht="12">
      <c r="E100" s="30"/>
      <c r="F100" s="30"/>
    </row>
    <row r="101" spans="5:6" ht="12">
      <c r="E101" s="30"/>
      <c r="F101" s="30"/>
    </row>
    <row r="102" spans="5:6" ht="12">
      <c r="E102" s="30"/>
      <c r="F102" s="30"/>
    </row>
    <row r="103" spans="5:6" ht="12">
      <c r="E103" s="30"/>
      <c r="F103" s="30"/>
    </row>
    <row r="104" spans="5:6" ht="12">
      <c r="E104" s="30"/>
      <c r="F104" s="30"/>
    </row>
    <row r="105" spans="5:6" ht="12">
      <c r="E105" s="30"/>
      <c r="F105" s="30"/>
    </row>
    <row r="106" spans="5:6" ht="12">
      <c r="E106" s="30"/>
      <c r="F106" s="30"/>
    </row>
    <row r="107" spans="5:6" ht="12">
      <c r="E107" s="30"/>
      <c r="F107" s="30"/>
    </row>
    <row r="108" spans="5:6" ht="12">
      <c r="E108" s="30"/>
      <c r="F108" s="30"/>
    </row>
    <row r="109" spans="5:6" ht="12">
      <c r="E109" s="30"/>
      <c r="F109" s="30"/>
    </row>
    <row r="110" spans="5:6" ht="12">
      <c r="E110" s="30"/>
      <c r="F110" s="30"/>
    </row>
    <row r="111" spans="5:6" ht="12">
      <c r="E111" s="30"/>
      <c r="F111" s="30"/>
    </row>
    <row r="112" spans="5:6" ht="12">
      <c r="E112" s="30"/>
      <c r="F112" s="30"/>
    </row>
    <row r="113" spans="5:6" ht="12">
      <c r="E113" s="30"/>
      <c r="F113" s="30"/>
    </row>
    <row r="114" spans="5:6" ht="12">
      <c r="E114" s="30"/>
      <c r="F114" s="30"/>
    </row>
    <row r="115" spans="5:6" ht="12">
      <c r="E115" s="30"/>
      <c r="F115" s="30"/>
    </row>
    <row r="116" spans="5:6" ht="12">
      <c r="E116" s="30"/>
      <c r="F116" s="30"/>
    </row>
    <row r="117" spans="5:6" ht="12">
      <c r="E117" s="30"/>
      <c r="F117" s="30"/>
    </row>
    <row r="118" spans="5:6" ht="12">
      <c r="E118" s="30"/>
      <c r="F118" s="30"/>
    </row>
    <row r="119" spans="5:6" ht="12">
      <c r="E119" s="30"/>
      <c r="F119" s="30"/>
    </row>
    <row r="120" spans="5:6" ht="12">
      <c r="E120" s="30"/>
      <c r="F120" s="30"/>
    </row>
    <row r="121" spans="5:6" ht="12">
      <c r="E121" s="30"/>
      <c r="F121" s="30"/>
    </row>
    <row r="122" spans="5:6" ht="12">
      <c r="E122" s="30"/>
      <c r="F122" s="30"/>
    </row>
    <row r="123" spans="5:6" ht="12">
      <c r="E123" s="30"/>
      <c r="F123" s="30"/>
    </row>
    <row r="124" spans="5:6" ht="12">
      <c r="E124" s="30"/>
      <c r="F124" s="30"/>
    </row>
    <row r="125" spans="5:6" ht="12">
      <c r="E125" s="30"/>
      <c r="F125" s="30"/>
    </row>
    <row r="126" spans="5:6" ht="12">
      <c r="E126" s="30"/>
      <c r="F126" s="30"/>
    </row>
    <row r="127" spans="5:6" ht="12">
      <c r="E127" s="30"/>
      <c r="F127" s="30"/>
    </row>
    <row r="128" spans="5:6" ht="12">
      <c r="E128" s="30"/>
      <c r="F128" s="30"/>
    </row>
    <row r="129" spans="5:6" ht="12">
      <c r="E129" s="30"/>
      <c r="F129" s="30"/>
    </row>
    <row r="130" spans="5:6" ht="12">
      <c r="E130" s="30"/>
      <c r="F130" s="30"/>
    </row>
    <row r="131" spans="5:6" ht="12">
      <c r="E131" s="30"/>
      <c r="F131" s="30"/>
    </row>
    <row r="132" spans="5:6" ht="12">
      <c r="E132" s="30"/>
      <c r="F132" s="30"/>
    </row>
    <row r="133" spans="5:6" ht="12">
      <c r="E133" s="30"/>
      <c r="F133" s="30"/>
    </row>
    <row r="134" spans="5:6" ht="12">
      <c r="E134" s="30"/>
      <c r="F134" s="30"/>
    </row>
    <row r="135" spans="5:6" ht="12">
      <c r="E135" s="30"/>
      <c r="F135" s="30"/>
    </row>
    <row r="136" spans="5:6" ht="12">
      <c r="E136" s="30"/>
      <c r="F136" s="30"/>
    </row>
    <row r="137" spans="5:6" ht="12">
      <c r="E137" s="30"/>
      <c r="F137" s="30"/>
    </row>
    <row r="138" spans="5:6" ht="12">
      <c r="E138" s="30"/>
      <c r="F138" s="30"/>
    </row>
    <row r="139" spans="5:6" ht="12">
      <c r="E139" s="30"/>
      <c r="F139" s="30"/>
    </row>
  </sheetData>
  <sheetProtection/>
  <mergeCells count="21">
    <mergeCell ref="B22:M58"/>
    <mergeCell ref="B7:C8"/>
    <mergeCell ref="D7:G8"/>
    <mergeCell ref="D13:G13"/>
    <mergeCell ref="D14:G14"/>
    <mergeCell ref="D11:G11"/>
    <mergeCell ref="B20:M20"/>
    <mergeCell ref="D15:G15"/>
    <mergeCell ref="H7:I7"/>
    <mergeCell ref="D10:G10"/>
    <mergeCell ref="B19:M19"/>
    <mergeCell ref="D9:G9"/>
    <mergeCell ref="D17:G17"/>
    <mergeCell ref="L7:M7"/>
    <mergeCell ref="A1:N1"/>
    <mergeCell ref="B4:M4"/>
    <mergeCell ref="B6:G6"/>
    <mergeCell ref="H6:M6"/>
    <mergeCell ref="D12:G12"/>
    <mergeCell ref="D16:G16"/>
    <mergeCell ref="J7:K7"/>
  </mergeCells>
  <printOptions horizontalCentered="1" verticalCentered="1"/>
  <pageMargins left="0" right="0" top="0" bottom="0" header="0" footer="0"/>
  <pageSetup fitToHeight="1" fitToWidth="1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gip politique de la ville de marseille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 marand</dc:creator>
  <cp:keywords/>
  <dc:description/>
  <cp:lastModifiedBy>Bretzel</cp:lastModifiedBy>
  <cp:lastPrinted>2009-05-15T21:08:55Z</cp:lastPrinted>
  <dcterms:created xsi:type="dcterms:W3CDTF">2001-11-08T13:28:20Z</dcterms:created>
  <dcterms:modified xsi:type="dcterms:W3CDTF">2009-11-18T13:06:49Z</dcterms:modified>
  <cp:category/>
  <cp:version/>
  <cp:contentType/>
  <cp:contentStatus/>
</cp:coreProperties>
</file>